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edf555f54beab/Clubman of the year/"/>
    </mc:Choice>
  </mc:AlternateContent>
  <xr:revisionPtr revIDLastSave="447" documentId="8_{AE705CB6-5112-401C-9F7E-B579ED710059}" xr6:coauthVersionLast="47" xr6:coauthVersionMax="47" xr10:uidLastSave="{DEC20956-C7CE-49A5-B70D-AECCF451D0BA}"/>
  <bookViews>
    <workbookView xWindow="-14280" yWindow="-16455" windowWidth="29040" windowHeight="15720" xr2:uid="{98E9CB23-A3AC-48BF-AEEA-CE8F86E5E8FF}"/>
  </bookViews>
  <sheets>
    <sheet name="Sheet1" sheetId="1" r:id="rId1"/>
  </sheets>
  <definedNames>
    <definedName name="_xlnm._FilterDatabase" localSheetId="0" hidden="1">Sheet1!$A$3:$AA$83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4" i="1" l="1"/>
  <c r="AA64" i="1"/>
  <c r="Y58" i="1"/>
  <c r="AA58" i="1"/>
  <c r="Y54" i="1"/>
  <c r="AA54" i="1"/>
  <c r="Y52" i="1"/>
  <c r="AA52" i="1"/>
  <c r="Y44" i="1"/>
  <c r="AA44" i="1"/>
  <c r="Y40" i="1"/>
  <c r="AA40" i="1"/>
  <c r="Y37" i="1"/>
  <c r="AA37" i="1"/>
  <c r="Y32" i="1"/>
  <c r="AA32" i="1"/>
  <c r="Y23" i="1"/>
  <c r="AA23" i="1"/>
  <c r="Y8" i="1"/>
  <c r="AA8" i="1"/>
  <c r="Y19" i="1"/>
  <c r="AA19" i="1"/>
  <c r="Y17" i="1"/>
  <c r="AA17" i="1"/>
  <c r="Y38" i="1"/>
  <c r="AA38" i="1"/>
  <c r="Y39" i="1"/>
  <c r="AA39" i="1"/>
  <c r="Y57" i="1"/>
  <c r="AA57" i="1"/>
  <c r="Y66" i="1"/>
  <c r="AA66" i="1"/>
  <c r="Y72" i="1"/>
  <c r="AA72" i="1"/>
  <c r="Y76" i="1"/>
  <c r="AA76" i="1"/>
  <c r="Y3" i="1"/>
  <c r="Y81" i="1"/>
  <c r="Y30" i="1"/>
  <c r="AA30" i="1"/>
  <c r="AA81" i="1"/>
  <c r="Y18" i="1"/>
  <c r="AA18" i="1"/>
  <c r="Y28" i="1"/>
  <c r="AA28" i="1"/>
  <c r="Y29" i="1"/>
  <c r="AA29" i="1"/>
  <c r="Y31" i="1"/>
  <c r="AA31" i="1"/>
  <c r="Y33" i="1"/>
  <c r="AA33" i="1"/>
  <c r="Y34" i="1"/>
  <c r="AA34" i="1"/>
  <c r="Y35" i="1"/>
  <c r="AA35" i="1"/>
  <c r="Y36" i="1"/>
  <c r="AA36" i="1"/>
  <c r="Y41" i="1"/>
  <c r="AA41" i="1"/>
  <c r="Y26" i="1"/>
  <c r="AA26" i="1"/>
  <c r="Y20" i="1"/>
  <c r="Y21" i="1"/>
  <c r="Y69" i="1"/>
  <c r="AA21" i="1"/>
  <c r="AA69" i="1"/>
  <c r="D83" i="1"/>
  <c r="E83" i="1"/>
  <c r="F83" i="1"/>
  <c r="G83" i="1"/>
  <c r="H83" i="1"/>
  <c r="I83" i="1"/>
  <c r="J83" i="1"/>
  <c r="K83" i="1"/>
  <c r="L83" i="1"/>
  <c r="N83" i="1"/>
  <c r="M83" i="1"/>
  <c r="O83" i="1"/>
  <c r="P83" i="1"/>
  <c r="Q83" i="1"/>
  <c r="R83" i="1"/>
  <c r="S83" i="1"/>
  <c r="T83" i="1"/>
  <c r="U83" i="1"/>
  <c r="V83" i="1"/>
  <c r="W83" i="1"/>
  <c r="X83" i="1"/>
  <c r="AA20" i="1" l="1"/>
  <c r="Y12" i="1"/>
  <c r="AA12" i="1"/>
  <c r="C83" i="1"/>
  <c r="Y77" i="1"/>
  <c r="AA77" i="1"/>
  <c r="Y4" i="1"/>
  <c r="AA4" i="1"/>
  <c r="Y53" i="1"/>
  <c r="AA53" i="1"/>
  <c r="Y48" i="1"/>
  <c r="AA48" i="1"/>
  <c r="Y49" i="1"/>
  <c r="AA49" i="1"/>
  <c r="Y50" i="1"/>
  <c r="AA50" i="1"/>
  <c r="Y51" i="1"/>
  <c r="AA51" i="1"/>
  <c r="Y65" i="1"/>
  <c r="AA65" i="1"/>
  <c r="Y15" i="1"/>
  <c r="AA15" i="1"/>
  <c r="Y59" i="1"/>
  <c r="AA59" i="1"/>
  <c r="Y10" i="1"/>
  <c r="AA10" i="1"/>
  <c r="Y11" i="1"/>
  <c r="AA11" i="1"/>
  <c r="Y13" i="1"/>
  <c r="AA13" i="1"/>
  <c r="Y14" i="1"/>
  <c r="AA14" i="1"/>
  <c r="Y16" i="1"/>
  <c r="AA16" i="1"/>
  <c r="Y22" i="1"/>
  <c r="AA22" i="1"/>
  <c r="Y24" i="1"/>
  <c r="AA24" i="1"/>
  <c r="Y25" i="1"/>
  <c r="AA25" i="1"/>
  <c r="Y42" i="1"/>
  <c r="AA42" i="1"/>
  <c r="Y55" i="1"/>
  <c r="AA55" i="1"/>
  <c r="Y9" i="1"/>
  <c r="AA9" i="1"/>
  <c r="Y71" i="1"/>
  <c r="AA71" i="1"/>
  <c r="AA5" i="1"/>
  <c r="AA7" i="1"/>
  <c r="AA6" i="1"/>
  <c r="AA27" i="1"/>
  <c r="AA43" i="1"/>
  <c r="AA45" i="1"/>
  <c r="AA46" i="1"/>
  <c r="AA47" i="1"/>
  <c r="AA56" i="1"/>
  <c r="AA61" i="1"/>
  <c r="AA62" i="1"/>
  <c r="AA63" i="1"/>
  <c r="AA67" i="1"/>
  <c r="AA68" i="1"/>
  <c r="AA60" i="1"/>
  <c r="AA70" i="1"/>
  <c r="AA73" i="1"/>
  <c r="AA74" i="1"/>
  <c r="AA75" i="1"/>
  <c r="AA78" i="1"/>
  <c r="AA79" i="1"/>
  <c r="AA80" i="1"/>
  <c r="AA82" i="1"/>
  <c r="AA83" i="1" l="1"/>
  <c r="Y75" i="1"/>
  <c r="Y62" i="1"/>
  <c r="Y43" i="1"/>
  <c r="Y63" i="1"/>
  <c r="Y61" i="1"/>
  <c r="Y46" i="1" l="1"/>
  <c r="Y70" i="1" l="1"/>
  <c r="Y6" i="1"/>
  <c r="Y67" i="1"/>
  <c r="Y68" i="1"/>
  <c r="Y60" i="1"/>
  <c r="Y73" i="1"/>
  <c r="Y5" i="1"/>
  <c r="Y74" i="1"/>
  <c r="Y78" i="1"/>
  <c r="Y7" i="1"/>
  <c r="Y56" i="1"/>
  <c r="Y47" i="1"/>
  <c r="Y79" i="1"/>
  <c r="Y27" i="1"/>
  <c r="Y80" i="1"/>
  <c r="Y82" i="1"/>
  <c r="Y45" i="1"/>
  <c r="Z40" i="1" l="1"/>
  <c r="Z44" i="1"/>
  <c r="Z23" i="1"/>
  <c r="Z52" i="1"/>
  <c r="Z8" i="1"/>
  <c r="Z64" i="1"/>
  <c r="Z54" i="1"/>
  <c r="Z32" i="1"/>
  <c r="Z37" i="1"/>
  <c r="Z58" i="1"/>
  <c r="Z19" i="1"/>
  <c r="Z17" i="1"/>
  <c r="Z38" i="1"/>
  <c r="Z39" i="1"/>
  <c r="Z57" i="1"/>
  <c r="Z72" i="1"/>
  <c r="Z66" i="1"/>
  <c r="Z76" i="1"/>
  <c r="Z16" i="1"/>
  <c r="Z24" i="1"/>
  <c r="Z48" i="1"/>
  <c r="Z56" i="1"/>
  <c r="Z80" i="1"/>
  <c r="Z9" i="1"/>
  <c r="Z25" i="1"/>
  <c r="Z33" i="1"/>
  <c r="Z41" i="1"/>
  <c r="Z49" i="1"/>
  <c r="Z65" i="1"/>
  <c r="Z73" i="1"/>
  <c r="Z81" i="1"/>
  <c r="Z82" i="1"/>
  <c r="Z27" i="1"/>
  <c r="Z43" i="1"/>
  <c r="Z51" i="1"/>
  <c r="Z67" i="1"/>
  <c r="Z10" i="1"/>
  <c r="Z18" i="1"/>
  <c r="Z26" i="1"/>
  <c r="Z34" i="1"/>
  <c r="Z42" i="1"/>
  <c r="Z50" i="1"/>
  <c r="Z74" i="1"/>
  <c r="Z35" i="1"/>
  <c r="Z59" i="1"/>
  <c r="Z11" i="1"/>
  <c r="Z12" i="1"/>
  <c r="Z20" i="1"/>
  <c r="Z28" i="1"/>
  <c r="Z36" i="1"/>
  <c r="Z60" i="1"/>
  <c r="Z68" i="1"/>
  <c r="Z5" i="1"/>
  <c r="Z6" i="1"/>
  <c r="Z13" i="1"/>
  <c r="Z21" i="1"/>
  <c r="Z29" i="1"/>
  <c r="Z45" i="1"/>
  <c r="Z53" i="1"/>
  <c r="Z61" i="1"/>
  <c r="Z69" i="1"/>
  <c r="Z77" i="1"/>
  <c r="Z14" i="1"/>
  <c r="Z22" i="1"/>
  <c r="Z30" i="1"/>
  <c r="Z46" i="1"/>
  <c r="Z62" i="1"/>
  <c r="Z70" i="1"/>
  <c r="Z78" i="1"/>
  <c r="Z7" i="1"/>
  <c r="Z75" i="1"/>
  <c r="Z15" i="1"/>
  <c r="Z31" i="1"/>
  <c r="Z47" i="1"/>
  <c r="Z55" i="1"/>
  <c r="Z63" i="1"/>
  <c r="Z71" i="1"/>
  <c r="Z79" i="1"/>
  <c r="Z4" i="1"/>
</calcChain>
</file>

<file path=xl/sharedStrings.xml><?xml version="1.0" encoding="utf-8"?>
<sst xmlns="http://schemas.openxmlformats.org/spreadsheetml/2006/main" count="193" uniqueCount="112">
  <si>
    <t>Rushmere
parkrun</t>
  </si>
  <si>
    <t>Wendover
parkrun</t>
  </si>
  <si>
    <t>Aldbury 5</t>
  </si>
  <si>
    <t>Greensand
Ridge Relay</t>
  </si>
  <si>
    <t>Christmas Kanter</t>
  </si>
  <si>
    <t>TOTAL</t>
  </si>
  <si>
    <t>Position</t>
  </si>
  <si>
    <t>Date</t>
  </si>
  <si>
    <t>Any</t>
  </si>
  <si>
    <t>Points</t>
  </si>
  <si>
    <t>Gender</t>
  </si>
  <si>
    <t>No. Events</t>
  </si>
  <si>
    <t>Ruth Mitchell</t>
  </si>
  <si>
    <t>F</t>
  </si>
  <si>
    <t>James Bell</t>
  </si>
  <si>
    <t>M</t>
  </si>
  <si>
    <t>James Lowe</t>
  </si>
  <si>
    <t>Matthew Brooks</t>
  </si>
  <si>
    <t>Amy Farnfield</t>
  </si>
  <si>
    <t>Coralie Anderson</t>
  </si>
  <si>
    <t>Chris Dimmock</t>
  </si>
  <si>
    <t>Sam Dear</t>
  </si>
  <si>
    <t>Michael Furness</t>
  </si>
  <si>
    <t>Will Eastman</t>
  </si>
  <si>
    <t>Amy Inchley</t>
  </si>
  <si>
    <t>Stuart Dimmock</t>
  </si>
  <si>
    <t>Alison Bell</t>
  </si>
  <si>
    <t>Ruth Eastman</t>
  </si>
  <si>
    <t>Steve Sharples</t>
  </si>
  <si>
    <t>Rob Elmore</t>
  </si>
  <si>
    <t>Tim Inchley</t>
  </si>
  <si>
    <t>Liz Peters</t>
  </si>
  <si>
    <t>Sara Lowe</t>
  </si>
  <si>
    <t>Ian Grimshaw</t>
  </si>
  <si>
    <t>Lynn Boddy</t>
  </si>
  <si>
    <t>Andy Inchley</t>
  </si>
  <si>
    <t>Stuart Read</t>
  </si>
  <si>
    <t>Tom Inchley</t>
  </si>
  <si>
    <t>Warren Rose</t>
  </si>
  <si>
    <t>Paul Griffiths</t>
  </si>
  <si>
    <t>Neil Green</t>
  </si>
  <si>
    <t>Valentina Ferrari</t>
  </si>
  <si>
    <t>Simon Coombes</t>
  </si>
  <si>
    <t>Jeni Read</t>
  </si>
  <si>
    <t>Charlie Mead</t>
  </si>
  <si>
    <t>Billy Mead</t>
  </si>
  <si>
    <t>Fiona Towell</t>
  </si>
  <si>
    <t>Gary Stratford</t>
  </si>
  <si>
    <t>Theresa Keefe</t>
  </si>
  <si>
    <t>Dunstable
parkrun</t>
  </si>
  <si>
    <t>Steve Buckle</t>
  </si>
  <si>
    <t>Nicola Mellor</t>
  </si>
  <si>
    <t>Paul Andrew</t>
  </si>
  <si>
    <t>Sid Mead</t>
  </si>
  <si>
    <t>Rachel Fawcett</t>
  </si>
  <si>
    <t>Julia Bell</t>
  </si>
  <si>
    <t>Ceana Mackenzie-Brodie</t>
  </si>
  <si>
    <t>Matt Styrka</t>
  </si>
  <si>
    <t>Nassim Gribi</t>
  </si>
  <si>
    <t>Andrea Meek</t>
  </si>
  <si>
    <t>Bob Dickinson</t>
  </si>
  <si>
    <t>Laura Brine</t>
  </si>
  <si>
    <t>Jo Radford-Cutler</t>
  </si>
  <si>
    <t>Ashridge Boundary</t>
  </si>
  <si>
    <t>Hardwick X-Stream</t>
  </si>
  <si>
    <t>Long Marston 10K</t>
  </si>
  <si>
    <t>Marsworth 10K</t>
  </si>
  <si>
    <t>Marston Forest 5K</t>
  </si>
  <si>
    <t>Ridgeway Relay</t>
  </si>
  <si>
    <t>Round MK Relay</t>
  </si>
  <si>
    <t>Dunstable Downs Challenge</t>
  </si>
  <si>
    <t>Ridgeway Run</t>
  </si>
  <si>
    <t>Dirt Half</t>
  </si>
  <si>
    <t>Coombe Hill Fell Run</t>
  </si>
  <si>
    <t>Greg Pearce</t>
  </si>
  <si>
    <t>Riley Barnes</t>
  </si>
  <si>
    <t>Mike Lovell</t>
  </si>
  <si>
    <t>Nick Clay</t>
  </si>
  <si>
    <t>Joe Room</t>
  </si>
  <si>
    <t>Richard Hill</t>
  </si>
  <si>
    <t>Orla Fehily</t>
  </si>
  <si>
    <t>Gabriel Chavez</t>
  </si>
  <si>
    <t>Sarah Keane</t>
  </si>
  <si>
    <t>Richard Holmes</t>
  </si>
  <si>
    <t>Adam Haylock</t>
  </si>
  <si>
    <t>Tom Ellerton</t>
  </si>
  <si>
    <t>Marianne Aitken</t>
  </si>
  <si>
    <t>Carl Dalkin</t>
  </si>
  <si>
    <t>David Killick</t>
  </si>
  <si>
    <t>Stuart Blofeld</t>
  </si>
  <si>
    <t>Off-Road Series
2023</t>
  </si>
  <si>
    <t>Jo Dear</t>
  </si>
  <si>
    <t>Tewinbury Trails</t>
  </si>
  <si>
    <t>Beacon &amp; Back Time Trial</t>
  </si>
  <si>
    <t>Leighton 10K</t>
  </si>
  <si>
    <t>Salcey parkrun</t>
  </si>
  <si>
    <t>Bury Field parkrun</t>
  </si>
  <si>
    <t>Parkruns up to and including:</t>
  </si>
  <si>
    <t>Simon Jolly</t>
  </si>
  <si>
    <t>Darren Martin</t>
  </si>
  <si>
    <t>Ed Toosey</t>
  </si>
  <si>
    <t>Dan Webb</t>
  </si>
  <si>
    <t>Katie Haylock</t>
  </si>
  <si>
    <t>Huw Morgan-Jones</t>
  </si>
  <si>
    <t>Jordan Clay</t>
  </si>
  <si>
    <t>Liam Donnelly</t>
  </si>
  <si>
    <t>Iona McKenzie</t>
  </si>
  <si>
    <t>James Lloyd-Knibbs</t>
  </si>
  <si>
    <t>Will Harding</t>
  </si>
  <si>
    <t>Cristian De Sa</t>
  </si>
  <si>
    <t>Scott Isaacs</t>
  </si>
  <si>
    <t>Kate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</si>
</sst>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auto="1"/>
      </font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9724-8B95-45D3-9B4D-CB5D6CEE495D}">
  <dimension ref="A1:AB93"/>
  <sheetViews>
    <sheetView tabSelected="1" zoomScaleNormal="100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D35" sqref="D35"/>
    </sheetView>
  </sheetViews>
  <sheetFormatPr defaultRowHeight="14.5" x14ac:dyDescent="0.35"/>
  <cols>
    <col min="1" max="1" width="20.6328125" bestFit="1" customWidth="1"/>
    <col min="2" max="2" width="7.81640625" style="1" bestFit="1" customWidth="1"/>
    <col min="3" max="3" width="10.54296875" bestFit="1" customWidth="1"/>
    <col min="4" max="4" width="9" customWidth="1"/>
    <col min="5" max="5" width="9" bestFit="1" customWidth="1"/>
    <col min="6" max="6" width="7.08984375" bestFit="1" customWidth="1"/>
    <col min="7" max="7" width="9.1796875" bestFit="1" customWidth="1"/>
    <col min="8" max="9" width="10.54296875" bestFit="1" customWidth="1"/>
    <col min="10" max="10" width="10.54296875" customWidth="1"/>
    <col min="11" max="11" width="10.54296875" bestFit="1" customWidth="1"/>
    <col min="12" max="12" width="10.81640625" customWidth="1"/>
    <col min="13" max="13" width="10.54296875" bestFit="1" customWidth="1"/>
    <col min="14" max="14" width="10.81640625" customWidth="1"/>
    <col min="15" max="17" width="10.54296875" bestFit="1" customWidth="1"/>
    <col min="18" max="18" width="10.81640625" customWidth="1"/>
    <col min="19" max="19" width="10.54296875" bestFit="1" customWidth="1"/>
    <col min="20" max="23" width="10.81640625" customWidth="1"/>
    <col min="24" max="24" width="10.81640625" bestFit="1" customWidth="1"/>
    <col min="25" max="25" width="6.1796875" style="1" bestFit="1" customWidth="1"/>
    <col min="26" max="26" width="8.453125" bestFit="1" customWidth="1"/>
    <col min="27" max="27" width="11.81640625" bestFit="1" customWidth="1"/>
    <col min="28" max="28" width="4.1796875" bestFit="1" customWidth="1"/>
  </cols>
  <sheetData>
    <row r="1" spans="1:28" s="2" customFormat="1" ht="39" x14ac:dyDescent="0.35">
      <c r="A1" s="3" t="s">
        <v>90</v>
      </c>
      <c r="B1" s="3"/>
      <c r="C1" s="4" t="s">
        <v>0</v>
      </c>
      <c r="D1" s="4" t="s">
        <v>96</v>
      </c>
      <c r="E1" s="4" t="s">
        <v>49</v>
      </c>
      <c r="F1" s="4" t="s">
        <v>95</v>
      </c>
      <c r="G1" s="4" t="s">
        <v>1</v>
      </c>
      <c r="H1" s="4" t="s">
        <v>64</v>
      </c>
      <c r="I1" s="4" t="s">
        <v>63</v>
      </c>
      <c r="J1" s="4" t="s">
        <v>92</v>
      </c>
      <c r="K1" s="4" t="s">
        <v>65</v>
      </c>
      <c r="L1" s="4" t="s">
        <v>69</v>
      </c>
      <c r="M1" s="4" t="s">
        <v>66</v>
      </c>
      <c r="N1" s="4" t="s">
        <v>93</v>
      </c>
      <c r="O1" s="4" t="s">
        <v>73</v>
      </c>
      <c r="P1" s="4" t="s">
        <v>67</v>
      </c>
      <c r="Q1" s="4" t="s">
        <v>2</v>
      </c>
      <c r="R1" s="4" t="s">
        <v>3</v>
      </c>
      <c r="S1" s="4" t="s">
        <v>68</v>
      </c>
      <c r="T1" s="4" t="s">
        <v>70</v>
      </c>
      <c r="U1" s="4" t="s">
        <v>94</v>
      </c>
      <c r="V1" s="4" t="s">
        <v>71</v>
      </c>
      <c r="W1" s="4" t="s">
        <v>72</v>
      </c>
      <c r="X1" s="4" t="s">
        <v>4</v>
      </c>
      <c r="Y1" s="5" t="s">
        <v>5</v>
      </c>
      <c r="Z1" s="10" t="s">
        <v>6</v>
      </c>
    </row>
    <row r="2" spans="1:28" s="2" customFormat="1" x14ac:dyDescent="0.35">
      <c r="A2" s="19" t="s">
        <v>7</v>
      </c>
      <c r="B2" s="3"/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  <c r="H2" s="9">
        <v>45004</v>
      </c>
      <c r="I2" s="9">
        <v>45010</v>
      </c>
      <c r="J2" s="9">
        <v>45018</v>
      </c>
      <c r="K2" s="9">
        <v>45060</v>
      </c>
      <c r="L2" s="9">
        <v>45066</v>
      </c>
      <c r="M2" s="9">
        <v>45067</v>
      </c>
      <c r="N2" s="9">
        <v>45074</v>
      </c>
      <c r="O2" s="9">
        <v>45081</v>
      </c>
      <c r="P2" s="9">
        <v>45086</v>
      </c>
      <c r="Q2" s="9">
        <v>45088</v>
      </c>
      <c r="R2" s="9">
        <v>45094</v>
      </c>
      <c r="S2" s="9">
        <v>45102</v>
      </c>
      <c r="T2" s="9">
        <v>45172</v>
      </c>
      <c r="U2" s="9">
        <v>45186</v>
      </c>
      <c r="V2" s="9">
        <v>45207</v>
      </c>
      <c r="W2" s="9">
        <v>45248</v>
      </c>
      <c r="X2" s="9">
        <v>45277</v>
      </c>
      <c r="Y2" s="5"/>
      <c r="AA2" s="21" t="s">
        <v>11</v>
      </c>
    </row>
    <row r="3" spans="1:28" x14ac:dyDescent="0.35">
      <c r="A3" s="19" t="s">
        <v>9</v>
      </c>
      <c r="B3" s="3" t="s">
        <v>10</v>
      </c>
      <c r="C3" s="4">
        <v>5</v>
      </c>
      <c r="D3" s="4">
        <v>5</v>
      </c>
      <c r="E3" s="4">
        <v>5</v>
      </c>
      <c r="F3" s="4">
        <v>4</v>
      </c>
      <c r="G3" s="4">
        <v>7</v>
      </c>
      <c r="H3" s="4">
        <v>9</v>
      </c>
      <c r="I3" s="4">
        <v>16</v>
      </c>
      <c r="J3" s="4">
        <v>7</v>
      </c>
      <c r="K3" s="4">
        <v>5</v>
      </c>
      <c r="L3" s="4">
        <v>9</v>
      </c>
      <c r="M3" s="4">
        <v>5</v>
      </c>
      <c r="N3" s="4">
        <v>8</v>
      </c>
      <c r="O3" s="4">
        <v>10</v>
      </c>
      <c r="P3" s="4">
        <v>2</v>
      </c>
      <c r="Q3" s="4">
        <v>9</v>
      </c>
      <c r="R3" s="4">
        <v>21</v>
      </c>
      <c r="S3" s="4">
        <v>8</v>
      </c>
      <c r="T3" s="4">
        <v>19</v>
      </c>
      <c r="U3" s="4">
        <v>5</v>
      </c>
      <c r="V3" s="4">
        <v>11</v>
      </c>
      <c r="W3" s="4">
        <v>10</v>
      </c>
      <c r="X3" s="4">
        <v>4</v>
      </c>
      <c r="Y3" s="13">
        <f>SUM(C3:X3)</f>
        <v>184</v>
      </c>
      <c r="Z3" s="2"/>
      <c r="AA3" s="21"/>
    </row>
    <row r="4" spans="1:28" x14ac:dyDescent="0.35">
      <c r="A4" s="17" t="s">
        <v>84</v>
      </c>
      <c r="B4" s="3" t="s">
        <v>15</v>
      </c>
      <c r="C4" s="6"/>
      <c r="D4" s="6"/>
      <c r="E4" s="6"/>
      <c r="F4" s="6"/>
      <c r="G4" s="6"/>
      <c r="H4" s="6"/>
      <c r="I4" s="6"/>
      <c r="J4" s="6"/>
      <c r="K4" s="6">
        <v>5</v>
      </c>
      <c r="L4" s="6">
        <v>9</v>
      </c>
      <c r="M4" s="6">
        <v>5</v>
      </c>
      <c r="N4" s="6"/>
      <c r="O4" s="6"/>
      <c r="P4" s="6">
        <v>2</v>
      </c>
      <c r="Q4" s="6"/>
      <c r="R4" s="7">
        <v>11</v>
      </c>
      <c r="S4" s="6"/>
      <c r="T4" s="6"/>
      <c r="U4" s="6"/>
      <c r="V4" s="6"/>
      <c r="W4" s="6"/>
      <c r="X4" s="6"/>
      <c r="Y4" s="13">
        <f t="shared" ref="Y4:Y43" si="0">SUM(C4:X4)</f>
        <v>32</v>
      </c>
      <c r="Z4" s="15">
        <f>RANK(Y4,$Y$4:$Y$82)</f>
        <v>24</v>
      </c>
      <c r="AA4" s="2">
        <f t="shared" ref="AA4:AA43" si="1">COUNT(B4:X4)</f>
        <v>5</v>
      </c>
    </row>
    <row r="5" spans="1:28" s="7" customFormat="1" x14ac:dyDescent="0.3">
      <c r="A5" s="11" t="s">
        <v>26</v>
      </c>
      <c r="B5" s="5" t="s">
        <v>13</v>
      </c>
      <c r="C5" s="7">
        <v>5</v>
      </c>
      <c r="L5" s="7">
        <v>9</v>
      </c>
      <c r="M5" s="7">
        <v>5</v>
      </c>
      <c r="R5" s="7">
        <v>11</v>
      </c>
      <c r="S5" s="7">
        <v>8</v>
      </c>
      <c r="X5" s="7">
        <v>4</v>
      </c>
      <c r="Y5" s="13">
        <f t="shared" si="0"/>
        <v>42</v>
      </c>
      <c r="Z5" s="15">
        <f>RANK(Y5,$Y$4:$Y$82)</f>
        <v>15</v>
      </c>
      <c r="AA5" s="2">
        <f t="shared" si="1"/>
        <v>6</v>
      </c>
    </row>
    <row r="6" spans="1:28" s="8" customFormat="1" x14ac:dyDescent="0.3">
      <c r="A6" s="12" t="s">
        <v>18</v>
      </c>
      <c r="B6" s="13" t="s">
        <v>13</v>
      </c>
      <c r="C6" s="7">
        <v>5</v>
      </c>
      <c r="D6" s="7"/>
      <c r="E6" s="7">
        <v>5</v>
      </c>
      <c r="F6" s="7"/>
      <c r="G6" s="7"/>
      <c r="H6" s="7">
        <v>9</v>
      </c>
      <c r="I6" s="7">
        <v>16</v>
      </c>
      <c r="J6" s="7"/>
      <c r="K6" s="7">
        <v>5</v>
      </c>
      <c r="L6" s="7">
        <v>9</v>
      </c>
      <c r="M6" s="7"/>
      <c r="N6" s="7"/>
      <c r="O6" s="7">
        <v>10</v>
      </c>
      <c r="P6" s="7"/>
      <c r="Q6" s="7"/>
      <c r="R6" s="7">
        <v>11</v>
      </c>
      <c r="S6" s="7">
        <v>8</v>
      </c>
      <c r="T6" s="7"/>
      <c r="U6" s="7">
        <v>5</v>
      </c>
      <c r="V6" s="7"/>
      <c r="W6" s="7"/>
      <c r="X6" s="7">
        <v>4</v>
      </c>
      <c r="Y6" s="13">
        <f t="shared" si="0"/>
        <v>87</v>
      </c>
      <c r="Z6" s="15">
        <f>RANK(Y6,$Y$4:$Y$82)</f>
        <v>5</v>
      </c>
      <c r="AA6" s="2">
        <f t="shared" si="1"/>
        <v>11</v>
      </c>
      <c r="AB6" s="7"/>
    </row>
    <row r="7" spans="1:28" s="7" customFormat="1" x14ac:dyDescent="0.3">
      <c r="A7" s="12" t="s">
        <v>24</v>
      </c>
      <c r="B7" s="13" t="s">
        <v>13</v>
      </c>
      <c r="C7" s="7">
        <v>5</v>
      </c>
      <c r="D7" s="7">
        <v>5</v>
      </c>
      <c r="E7" s="7">
        <v>5</v>
      </c>
      <c r="F7" s="7">
        <v>4</v>
      </c>
      <c r="L7" s="7">
        <v>9</v>
      </c>
      <c r="X7" s="7">
        <v>4</v>
      </c>
      <c r="Y7" s="13">
        <f t="shared" si="0"/>
        <v>32</v>
      </c>
      <c r="Z7" s="15">
        <f>RANK(Y7,$Y$4:$Y$82)</f>
        <v>24</v>
      </c>
      <c r="AA7" s="2">
        <f t="shared" si="1"/>
        <v>6</v>
      </c>
    </row>
    <row r="8" spans="1:28" s="7" customFormat="1" x14ac:dyDescent="0.3">
      <c r="A8" s="12" t="s">
        <v>59</v>
      </c>
      <c r="B8" s="13" t="s">
        <v>13</v>
      </c>
      <c r="Y8" s="13">
        <f t="shared" si="0"/>
        <v>0</v>
      </c>
      <c r="Z8" s="15">
        <f>RANK(Y8,$Y$4:$Y$82)</f>
        <v>70</v>
      </c>
      <c r="AA8" s="2">
        <f t="shared" si="1"/>
        <v>0</v>
      </c>
    </row>
    <row r="9" spans="1:28" s="8" customFormat="1" x14ac:dyDescent="0.3">
      <c r="A9" s="12" t="s">
        <v>35</v>
      </c>
      <c r="B9" s="13" t="s">
        <v>15</v>
      </c>
      <c r="C9" s="7">
        <v>5</v>
      </c>
      <c r="D9" s="7">
        <v>5</v>
      </c>
      <c r="E9" s="7">
        <v>5</v>
      </c>
      <c r="F9" s="7">
        <v>4</v>
      </c>
      <c r="G9" s="7"/>
      <c r="H9" s="7"/>
      <c r="I9" s="7"/>
      <c r="J9" s="7"/>
      <c r="K9" s="7"/>
      <c r="L9" s="7">
        <v>9</v>
      </c>
      <c r="M9" s="7"/>
      <c r="N9" s="7"/>
      <c r="O9" s="7"/>
      <c r="P9" s="7"/>
      <c r="Q9" s="7"/>
      <c r="R9" s="7">
        <v>11</v>
      </c>
      <c r="S9" s="7"/>
      <c r="T9" s="7"/>
      <c r="U9" s="7"/>
      <c r="V9" s="7"/>
      <c r="W9" s="7"/>
      <c r="X9" s="7">
        <v>4</v>
      </c>
      <c r="Y9" s="13">
        <f t="shared" si="0"/>
        <v>43</v>
      </c>
      <c r="Z9" s="15">
        <f>RANK(Y9,$Y$4:$Y$82)</f>
        <v>13</v>
      </c>
      <c r="AA9" s="2">
        <f t="shared" si="1"/>
        <v>7</v>
      </c>
      <c r="AB9" s="7"/>
    </row>
    <row r="10" spans="1:28" s="8" customFormat="1" x14ac:dyDescent="0.3">
      <c r="A10" s="12" t="s">
        <v>45</v>
      </c>
      <c r="B10" s="13" t="s">
        <v>15</v>
      </c>
      <c r="C10" s="7">
        <v>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11</v>
      </c>
      <c r="S10" s="7"/>
      <c r="T10" s="7"/>
      <c r="U10" s="7"/>
      <c r="V10" s="7"/>
      <c r="W10" s="7"/>
      <c r="X10" s="7"/>
      <c r="Y10" s="13">
        <f t="shared" si="0"/>
        <v>16</v>
      </c>
      <c r="Z10" s="15">
        <f>RANK(Y10,$Y$4:$Y$82)</f>
        <v>49</v>
      </c>
      <c r="AA10" s="2">
        <f t="shared" si="1"/>
        <v>2</v>
      </c>
      <c r="AB10" s="16"/>
    </row>
    <row r="11" spans="1:28" s="8" customFormat="1" x14ac:dyDescent="0.3">
      <c r="A11" s="12" t="s">
        <v>60</v>
      </c>
      <c r="B11" s="13" t="s">
        <v>15</v>
      </c>
      <c r="C11" s="7">
        <v>5</v>
      </c>
      <c r="D11" s="7"/>
      <c r="E11" s="7"/>
      <c r="F11" s="7">
        <v>4</v>
      </c>
      <c r="G11" s="7">
        <v>7</v>
      </c>
      <c r="H11" s="7"/>
      <c r="I11" s="7"/>
      <c r="J11" s="7"/>
      <c r="K11" s="7"/>
      <c r="L11" s="7">
        <v>9</v>
      </c>
      <c r="M11" s="7"/>
      <c r="N11" s="7"/>
      <c r="O11" s="7"/>
      <c r="P11" s="7">
        <v>2</v>
      </c>
      <c r="Q11" s="7"/>
      <c r="R11" s="7"/>
      <c r="S11" s="7"/>
      <c r="T11" s="7"/>
      <c r="U11" s="7"/>
      <c r="V11" s="7"/>
      <c r="W11" s="7"/>
      <c r="X11" s="7"/>
      <c r="Y11" s="13">
        <f t="shared" si="0"/>
        <v>27</v>
      </c>
      <c r="Z11" s="15">
        <f>RANK(Y11,$Y$4:$Y$82)</f>
        <v>31</v>
      </c>
      <c r="AA11" s="2">
        <f t="shared" si="1"/>
        <v>5</v>
      </c>
      <c r="AB11" s="16"/>
    </row>
    <row r="12" spans="1:28" s="8" customFormat="1" x14ac:dyDescent="0.3">
      <c r="A12" s="12" t="s">
        <v>87</v>
      </c>
      <c r="B12" s="13" t="s">
        <v>15</v>
      </c>
      <c r="C12" s="7">
        <v>5</v>
      </c>
      <c r="D12" s="7"/>
      <c r="E12" s="7">
        <v>5</v>
      </c>
      <c r="F12" s="7"/>
      <c r="G12" s="7"/>
      <c r="H12" s="7">
        <v>9</v>
      </c>
      <c r="I12" s="7">
        <v>16</v>
      </c>
      <c r="J12" s="7"/>
      <c r="K12" s="7"/>
      <c r="L12" s="7">
        <v>9</v>
      </c>
      <c r="M12" s="7"/>
      <c r="N12" s="7"/>
      <c r="O12" s="7"/>
      <c r="P12" s="7"/>
      <c r="Q12" s="7"/>
      <c r="R12" s="7"/>
      <c r="S12" s="7"/>
      <c r="T12" s="7"/>
      <c r="U12" s="7"/>
      <c r="V12" s="7">
        <v>11</v>
      </c>
      <c r="W12" s="7">
        <v>10</v>
      </c>
      <c r="X12" s="7"/>
      <c r="Y12" s="13">
        <f t="shared" si="0"/>
        <v>65</v>
      </c>
      <c r="Z12" s="15">
        <f>RANK(Y12,$Y$4:$Y$82)</f>
        <v>6</v>
      </c>
      <c r="AA12" s="2">
        <f t="shared" si="1"/>
        <v>7</v>
      </c>
      <c r="AB12" s="16"/>
    </row>
    <row r="13" spans="1:28" s="8" customFormat="1" x14ac:dyDescent="0.3">
      <c r="A13" s="12" t="s">
        <v>56</v>
      </c>
      <c r="B13" s="13" t="s">
        <v>13</v>
      </c>
      <c r="C13" s="7"/>
      <c r="D13" s="7"/>
      <c r="E13" s="7"/>
      <c r="F13" s="7"/>
      <c r="G13" s="7">
        <v>7</v>
      </c>
      <c r="H13" s="7"/>
      <c r="I13" s="7">
        <v>16</v>
      </c>
      <c r="J13" s="7"/>
      <c r="K13" s="7"/>
      <c r="L13" s="7"/>
      <c r="M13" s="7"/>
      <c r="N13" s="7"/>
      <c r="O13" s="7">
        <v>10</v>
      </c>
      <c r="P13" s="7"/>
      <c r="Q13" s="7"/>
      <c r="R13" s="7"/>
      <c r="S13" s="7">
        <v>8</v>
      </c>
      <c r="T13" s="7"/>
      <c r="U13" s="7"/>
      <c r="V13" s="7"/>
      <c r="W13" s="7"/>
      <c r="X13" s="7"/>
      <c r="Y13" s="13">
        <f t="shared" si="0"/>
        <v>41</v>
      </c>
      <c r="Z13" s="15">
        <f>RANK(Y13,$Y$4:$Y$82)</f>
        <v>16</v>
      </c>
      <c r="AA13" s="2">
        <f t="shared" si="1"/>
        <v>4</v>
      </c>
      <c r="AB13" s="16"/>
    </row>
    <row r="14" spans="1:28" s="8" customFormat="1" x14ac:dyDescent="0.3">
      <c r="A14" s="12" t="s">
        <v>44</v>
      </c>
      <c r="B14" s="13" t="s">
        <v>15</v>
      </c>
      <c r="C14" s="7">
        <v>5</v>
      </c>
      <c r="D14" s="7"/>
      <c r="E14" s="7"/>
      <c r="F14" s="7"/>
      <c r="G14" s="7"/>
      <c r="H14" s="7"/>
      <c r="I14" s="7">
        <v>16</v>
      </c>
      <c r="J14" s="7"/>
      <c r="K14" s="7"/>
      <c r="L14" s="7">
        <v>9</v>
      </c>
      <c r="M14" s="7"/>
      <c r="N14" s="7"/>
      <c r="O14" s="7"/>
      <c r="P14" s="7"/>
      <c r="Q14" s="7"/>
      <c r="R14" s="7">
        <v>11</v>
      </c>
      <c r="S14" s="7"/>
      <c r="T14" s="7"/>
      <c r="U14" s="7"/>
      <c r="V14" s="7"/>
      <c r="W14" s="7"/>
      <c r="X14" s="7"/>
      <c r="Y14" s="13">
        <f t="shared" si="0"/>
        <v>41</v>
      </c>
      <c r="Z14" s="15">
        <f>RANK(Y14,$Y$4:$Y$82)</f>
        <v>16</v>
      </c>
      <c r="AA14" s="2">
        <f t="shared" si="1"/>
        <v>4</v>
      </c>
      <c r="AB14" s="16"/>
    </row>
    <row r="15" spans="1:28" s="8" customFormat="1" ht="14.5" customHeight="1" x14ac:dyDescent="0.3">
      <c r="A15" s="12" t="s">
        <v>20</v>
      </c>
      <c r="B15" s="13" t="s">
        <v>15</v>
      </c>
      <c r="C15" s="7">
        <v>5</v>
      </c>
      <c r="D15" s="7"/>
      <c r="E15" s="7">
        <v>5</v>
      </c>
      <c r="F15" s="7">
        <v>4</v>
      </c>
      <c r="G15" s="7">
        <v>7</v>
      </c>
      <c r="H15" s="7"/>
      <c r="I15" s="7">
        <v>16</v>
      </c>
      <c r="J15" s="7"/>
      <c r="K15" s="7"/>
      <c r="L15" s="7">
        <v>9</v>
      </c>
      <c r="M15" s="7"/>
      <c r="N15" s="7"/>
      <c r="O15" s="7"/>
      <c r="P15" s="7">
        <v>2</v>
      </c>
      <c r="Q15" s="7"/>
      <c r="R15" s="7"/>
      <c r="S15" s="7"/>
      <c r="T15" s="7"/>
      <c r="U15" s="7"/>
      <c r="V15" s="7"/>
      <c r="W15" s="7"/>
      <c r="X15" s="7"/>
      <c r="Y15" s="13">
        <f t="shared" si="0"/>
        <v>48</v>
      </c>
      <c r="Z15" s="15">
        <f>RANK(Y15,$Y$4:$Y$82)</f>
        <v>11</v>
      </c>
      <c r="AA15" s="2">
        <f t="shared" si="1"/>
        <v>7</v>
      </c>
      <c r="AB15" s="16"/>
    </row>
    <row r="16" spans="1:28" s="8" customFormat="1" x14ac:dyDescent="0.3">
      <c r="A16" s="12" t="s">
        <v>19</v>
      </c>
      <c r="B16" s="13" t="s">
        <v>13</v>
      </c>
      <c r="C16" s="6">
        <v>5</v>
      </c>
      <c r="D16" s="6"/>
      <c r="E16" s="6"/>
      <c r="F16" s="6"/>
      <c r="G16" s="6"/>
      <c r="H16" s="6"/>
      <c r="I16" s="6"/>
      <c r="J16" s="6"/>
      <c r="K16" s="6"/>
      <c r="L16" s="6"/>
      <c r="M16" s="6">
        <v>5</v>
      </c>
      <c r="N16" s="6"/>
      <c r="O16" s="6"/>
      <c r="P16" s="6"/>
      <c r="Q16" s="6"/>
      <c r="R16" s="6">
        <v>11</v>
      </c>
      <c r="S16" s="6"/>
      <c r="T16" s="6"/>
      <c r="U16" s="6"/>
      <c r="V16" s="6"/>
      <c r="W16" s="6"/>
      <c r="X16" s="6"/>
      <c r="Y16" s="13">
        <f t="shared" si="0"/>
        <v>21</v>
      </c>
      <c r="Z16" s="15">
        <f>RANK(Y16,$Y$4:$Y$82)</f>
        <v>42</v>
      </c>
      <c r="AA16" s="2">
        <f t="shared" si="1"/>
        <v>3</v>
      </c>
      <c r="AB16" s="16"/>
    </row>
    <row r="17" spans="1:28" s="8" customFormat="1" x14ac:dyDescent="0.3">
      <c r="A17" s="12" t="s">
        <v>109</v>
      </c>
      <c r="B17" s="13" t="s">
        <v>15</v>
      </c>
      <c r="C17" s="6">
        <v>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3">
        <f t="shared" si="0"/>
        <v>5</v>
      </c>
      <c r="Z17" s="15">
        <f>RANK(Y17,$Y$4:$Y$82)</f>
        <v>62</v>
      </c>
      <c r="AA17" s="2">
        <f t="shared" ref="AA17" si="2">COUNT(B17:X17)</f>
        <v>1</v>
      </c>
      <c r="AB17" s="16"/>
    </row>
    <row r="18" spans="1:28" s="8" customFormat="1" x14ac:dyDescent="0.3">
      <c r="A18" s="12" t="s">
        <v>101</v>
      </c>
      <c r="B18" s="13" t="s">
        <v>15</v>
      </c>
      <c r="C18" s="6">
        <v>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5</v>
      </c>
      <c r="V18" s="6"/>
      <c r="W18" s="6"/>
      <c r="X18" s="6"/>
      <c r="Y18" s="13">
        <f t="shared" ref="Y18:Y19" si="3">SUM(C18:X18)</f>
        <v>10</v>
      </c>
      <c r="Z18" s="15">
        <f>RANK(Y18,$Y$4:$Y$82)</f>
        <v>58</v>
      </c>
      <c r="AA18" s="2">
        <f t="shared" ref="AA18:AA19" si="4">COUNT(B18:X18)</f>
        <v>2</v>
      </c>
      <c r="AB18" s="16"/>
    </row>
    <row r="19" spans="1:28" s="8" customFormat="1" x14ac:dyDescent="0.3">
      <c r="A19" s="12" t="s">
        <v>99</v>
      </c>
      <c r="B19" s="13" t="s">
        <v>15</v>
      </c>
      <c r="C19" s="6"/>
      <c r="D19" s="6"/>
      <c r="E19" s="6"/>
      <c r="F19" s="6"/>
      <c r="G19" s="6"/>
      <c r="H19" s="6"/>
      <c r="I19" s="6">
        <v>16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3">
        <f t="shared" si="3"/>
        <v>16</v>
      </c>
      <c r="Z19" s="15">
        <f>RANK(Y19,$Y$4:$Y$82)</f>
        <v>49</v>
      </c>
      <c r="AA19" s="2">
        <f t="shared" si="4"/>
        <v>1</v>
      </c>
      <c r="AB19" s="16"/>
    </row>
    <row r="20" spans="1:28" s="8" customFormat="1" x14ac:dyDescent="0.3">
      <c r="A20" s="12" t="s">
        <v>88</v>
      </c>
      <c r="B20" s="13" t="s">
        <v>15</v>
      </c>
      <c r="C20" s="6">
        <v>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v>10</v>
      </c>
      <c r="X20" s="6"/>
      <c r="Y20" s="13">
        <f t="shared" ref="Y20:Y21" si="5">SUM(C20:X20)</f>
        <v>15</v>
      </c>
      <c r="Z20" s="15">
        <f>RANK(Y20,$Y$4:$Y$82)</f>
        <v>51</v>
      </c>
      <c r="AA20" s="2">
        <f t="shared" si="1"/>
        <v>2</v>
      </c>
      <c r="AB20" s="16"/>
    </row>
    <row r="21" spans="1:28" s="8" customFormat="1" x14ac:dyDescent="0.3">
      <c r="A21" s="12" t="s">
        <v>100</v>
      </c>
      <c r="B21" s="13" t="s">
        <v>15</v>
      </c>
      <c r="C21" s="6">
        <v>5</v>
      </c>
      <c r="D21" s="6"/>
      <c r="E21" s="6"/>
      <c r="F21" s="6"/>
      <c r="G21" s="6"/>
      <c r="H21" s="6"/>
      <c r="I21" s="6"/>
      <c r="J21" s="6"/>
      <c r="K21" s="6"/>
      <c r="L21" s="6">
        <v>9</v>
      </c>
      <c r="M21" s="6"/>
      <c r="N21" s="6"/>
      <c r="O21" s="6"/>
      <c r="P21" s="6"/>
      <c r="Q21" s="6"/>
      <c r="R21" s="6">
        <v>11</v>
      </c>
      <c r="S21" s="6"/>
      <c r="T21" s="6"/>
      <c r="U21" s="6"/>
      <c r="V21" s="6"/>
      <c r="W21" s="6"/>
      <c r="X21" s="6">
        <v>4</v>
      </c>
      <c r="Y21" s="13">
        <f t="shared" si="5"/>
        <v>29</v>
      </c>
      <c r="Z21" s="15">
        <f>RANK(Y21,$Y$4:$Y$82)</f>
        <v>29</v>
      </c>
      <c r="AA21" s="2">
        <f t="shared" si="1"/>
        <v>4</v>
      </c>
      <c r="AB21" s="16"/>
    </row>
    <row r="22" spans="1:28" s="8" customFormat="1" x14ac:dyDescent="0.3">
      <c r="A22" s="12" t="s">
        <v>46</v>
      </c>
      <c r="B22" s="13" t="s">
        <v>13</v>
      </c>
      <c r="C22" s="7">
        <v>5</v>
      </c>
      <c r="D22" s="7"/>
      <c r="E22" s="7"/>
      <c r="F22" s="7"/>
      <c r="G22" s="7"/>
      <c r="H22" s="7"/>
      <c r="I22" s="7"/>
      <c r="J22" s="7">
        <v>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13">
        <f t="shared" si="0"/>
        <v>12</v>
      </c>
      <c r="Z22" s="15">
        <f>RANK(Y22,$Y$4:$Y$82)</f>
        <v>55</v>
      </c>
      <c r="AA22" s="2">
        <f t="shared" si="1"/>
        <v>2</v>
      </c>
      <c r="AB22" s="16"/>
    </row>
    <row r="23" spans="1:28" s="8" customFormat="1" x14ac:dyDescent="0.3">
      <c r="A23" s="12" t="s">
        <v>81</v>
      </c>
      <c r="B23" s="13" t="s">
        <v>15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13">
        <f t="shared" si="0"/>
        <v>0</v>
      </c>
      <c r="Z23" s="15">
        <f>RANK(Y23,$Y$4:$Y$82)</f>
        <v>70</v>
      </c>
      <c r="AA23" s="2">
        <f t="shared" si="1"/>
        <v>0</v>
      </c>
      <c r="AB23" s="16"/>
    </row>
    <row r="24" spans="1:28" s="8" customFormat="1" x14ac:dyDescent="0.3">
      <c r="A24" s="12" t="s">
        <v>47</v>
      </c>
      <c r="B24" s="13" t="s">
        <v>15</v>
      </c>
      <c r="C24" s="7">
        <v>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9</v>
      </c>
      <c r="R24" s="7"/>
      <c r="S24" s="7"/>
      <c r="T24" s="7"/>
      <c r="U24" s="7">
        <v>5</v>
      </c>
      <c r="V24" s="7"/>
      <c r="W24" s="7"/>
      <c r="X24" s="7"/>
      <c r="Y24" s="13">
        <f t="shared" si="0"/>
        <v>19</v>
      </c>
      <c r="Z24" s="15">
        <f>RANK(Y24,$Y$4:$Y$82)</f>
        <v>45</v>
      </c>
      <c r="AA24" s="2">
        <f t="shared" si="1"/>
        <v>3</v>
      </c>
    </row>
    <row r="25" spans="1:28" s="8" customFormat="1" x14ac:dyDescent="0.3">
      <c r="A25" s="12" t="s">
        <v>74</v>
      </c>
      <c r="B25" s="13" t="s">
        <v>15</v>
      </c>
      <c r="C25" s="7">
        <v>5</v>
      </c>
      <c r="D25" s="7">
        <v>5</v>
      </c>
      <c r="E25" s="7">
        <v>5</v>
      </c>
      <c r="F25" s="7">
        <v>4</v>
      </c>
      <c r="G25" s="7">
        <v>7</v>
      </c>
      <c r="H25" s="7">
        <v>9</v>
      </c>
      <c r="I25" s="7"/>
      <c r="J25" s="7"/>
      <c r="K25" s="7"/>
      <c r="L25" s="7">
        <v>9</v>
      </c>
      <c r="M25" s="7">
        <v>5</v>
      </c>
      <c r="N25" s="7"/>
      <c r="O25" s="7">
        <v>10</v>
      </c>
      <c r="P25" s="7">
        <v>2</v>
      </c>
      <c r="Q25" s="7">
        <v>9</v>
      </c>
      <c r="R25" s="7">
        <v>11</v>
      </c>
      <c r="S25" s="7">
        <v>8</v>
      </c>
      <c r="T25" s="7"/>
      <c r="U25" s="7"/>
      <c r="V25" s="7"/>
      <c r="W25" s="7"/>
      <c r="X25" s="7"/>
      <c r="Y25" s="13">
        <f t="shared" si="0"/>
        <v>89</v>
      </c>
      <c r="Z25" s="15">
        <f>RANK(Y25,$Y$4:$Y$82)</f>
        <v>2</v>
      </c>
      <c r="AA25" s="2">
        <f t="shared" si="1"/>
        <v>13</v>
      </c>
    </row>
    <row r="26" spans="1:28" s="8" customFormat="1" x14ac:dyDescent="0.3">
      <c r="A26" s="12" t="s">
        <v>103</v>
      </c>
      <c r="B26" s="13" t="s">
        <v>15</v>
      </c>
      <c r="C26" s="7"/>
      <c r="D26" s="7"/>
      <c r="E26" s="7"/>
      <c r="F26" s="7"/>
      <c r="G26" s="7"/>
      <c r="H26" s="7"/>
      <c r="I26" s="7"/>
      <c r="J26" s="7"/>
      <c r="K26" s="7"/>
      <c r="L26" s="7">
        <v>9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3">
        <f t="shared" ref="Y26" si="6">SUM(C26:X26)</f>
        <v>9</v>
      </c>
      <c r="Z26" s="15">
        <f>RANK(Y26,$Y$4:$Y$82)</f>
        <v>59</v>
      </c>
      <c r="AA26" s="2">
        <f t="shared" ref="AA26" si="7">COUNT(B26:X26)</f>
        <v>1</v>
      </c>
    </row>
    <row r="27" spans="1:28" s="8" customFormat="1" x14ac:dyDescent="0.3">
      <c r="A27" s="12" t="s">
        <v>33</v>
      </c>
      <c r="B27" s="13" t="s">
        <v>15</v>
      </c>
      <c r="C27" s="7">
        <v>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11</v>
      </c>
      <c r="S27" s="7">
        <v>8</v>
      </c>
      <c r="T27" s="7"/>
      <c r="U27" s="7"/>
      <c r="V27" s="7"/>
      <c r="W27" s="7"/>
      <c r="X27" s="7">
        <v>4</v>
      </c>
      <c r="Y27" s="13">
        <f t="shared" si="0"/>
        <v>28</v>
      </c>
      <c r="Z27" s="15">
        <f>RANK(Y27,$Y$4:$Y$82)</f>
        <v>30</v>
      </c>
      <c r="AA27" s="2">
        <f t="shared" si="1"/>
        <v>4</v>
      </c>
    </row>
    <row r="28" spans="1:28" s="8" customFormat="1" x14ac:dyDescent="0.3">
      <c r="A28" s="12" t="s">
        <v>106</v>
      </c>
      <c r="B28" s="13" t="s">
        <v>13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2</v>
      </c>
      <c r="Q28" s="7"/>
      <c r="R28" s="7"/>
      <c r="S28" s="7"/>
      <c r="T28" s="7"/>
      <c r="U28" s="7"/>
      <c r="V28" s="7"/>
      <c r="W28" s="7"/>
      <c r="X28" s="7"/>
      <c r="Y28" s="13">
        <f t="shared" ref="Y28:Y41" si="8">SUM(C28:X28)</f>
        <v>2</v>
      </c>
      <c r="Z28" s="15">
        <f>RANK(Y28,$Y$4:$Y$82)</f>
        <v>69</v>
      </c>
      <c r="AA28" s="2">
        <f t="shared" ref="AA28:AA41" si="9">COUNT(B28:X28)</f>
        <v>1</v>
      </c>
    </row>
    <row r="29" spans="1:28" s="8" customFormat="1" x14ac:dyDescent="0.3">
      <c r="A29" s="12" t="s">
        <v>14</v>
      </c>
      <c r="B29" s="13" t="s">
        <v>15</v>
      </c>
      <c r="C29" s="7"/>
      <c r="D29" s="7"/>
      <c r="E29" s="7"/>
      <c r="F29" s="7"/>
      <c r="G29" s="7"/>
      <c r="H29" s="7"/>
      <c r="I29" s="7"/>
      <c r="J29" s="7"/>
      <c r="K29" s="7"/>
      <c r="L29" s="7">
        <v>9</v>
      </c>
      <c r="M29" s="7">
        <v>5</v>
      </c>
      <c r="N29" s="7"/>
      <c r="O29" s="7"/>
      <c r="P29" s="7"/>
      <c r="Q29" s="7"/>
      <c r="R29" s="7"/>
      <c r="S29" s="7">
        <v>8</v>
      </c>
      <c r="T29" s="7"/>
      <c r="U29" s="7"/>
      <c r="V29" s="7"/>
      <c r="W29" s="7"/>
      <c r="X29" s="7">
        <v>4</v>
      </c>
      <c r="Y29" s="13">
        <f t="shared" si="8"/>
        <v>26</v>
      </c>
      <c r="Z29" s="15">
        <f>RANK(Y29,$Y$4:$Y$82)</f>
        <v>34</v>
      </c>
      <c r="AA29" s="2">
        <f t="shared" si="9"/>
        <v>4</v>
      </c>
    </row>
    <row r="30" spans="1:28" s="8" customFormat="1" x14ac:dyDescent="0.3">
      <c r="A30" s="12" t="s">
        <v>107</v>
      </c>
      <c r="B30" s="13" t="s">
        <v>15</v>
      </c>
      <c r="C30" s="7">
        <v>5</v>
      </c>
      <c r="D30" s="7">
        <v>5</v>
      </c>
      <c r="E30" s="7">
        <v>5</v>
      </c>
      <c r="F30" s="7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11</v>
      </c>
      <c r="S30" s="7"/>
      <c r="T30" s="7"/>
      <c r="U30" s="7"/>
      <c r="V30" s="7"/>
      <c r="W30" s="7"/>
      <c r="X30" s="7"/>
      <c r="Y30" s="13">
        <f t="shared" ref="Y30" si="10">SUM(C30:X30)</f>
        <v>30</v>
      </c>
      <c r="Z30" s="15">
        <f>RANK(Y30,$Y$4:$Y$82)</f>
        <v>26</v>
      </c>
      <c r="AA30" s="2">
        <f t="shared" ref="AA30" si="11">COUNT(B30:X30)</f>
        <v>5</v>
      </c>
    </row>
    <row r="31" spans="1:28" s="8" customFormat="1" x14ac:dyDescent="0.3">
      <c r="A31" s="12" t="s">
        <v>16</v>
      </c>
      <c r="B31" s="13" t="s">
        <v>15</v>
      </c>
      <c r="C31" s="7"/>
      <c r="D31" s="7"/>
      <c r="E31" s="7"/>
      <c r="F31" s="7"/>
      <c r="G31" s="7"/>
      <c r="H31" s="7"/>
      <c r="I31" s="7"/>
      <c r="J31" s="7">
        <v>7</v>
      </c>
      <c r="K31" s="7"/>
      <c r="L31" s="7">
        <v>9</v>
      </c>
      <c r="M31" s="7"/>
      <c r="N31" s="7"/>
      <c r="O31" s="7"/>
      <c r="P31" s="7"/>
      <c r="Q31" s="7"/>
      <c r="R31" s="7">
        <v>11</v>
      </c>
      <c r="S31" s="7"/>
      <c r="T31" s="7"/>
      <c r="U31" s="7"/>
      <c r="V31" s="7"/>
      <c r="W31" s="7"/>
      <c r="X31" s="7"/>
      <c r="Y31" s="13">
        <f t="shared" si="8"/>
        <v>27</v>
      </c>
      <c r="Z31" s="15">
        <f>RANK(Y31,$Y$4:$Y$82)</f>
        <v>31</v>
      </c>
      <c r="AA31" s="2">
        <f t="shared" si="9"/>
        <v>3</v>
      </c>
    </row>
    <row r="32" spans="1:28" s="8" customFormat="1" x14ac:dyDescent="0.3">
      <c r="A32" s="12" t="s">
        <v>43</v>
      </c>
      <c r="B32" s="13" t="s">
        <v>13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13">
        <f t="shared" si="8"/>
        <v>0</v>
      </c>
      <c r="Z32" s="15">
        <f>RANK(Y32,$Y$4:$Y$82)</f>
        <v>70</v>
      </c>
      <c r="AA32" s="2">
        <f t="shared" si="9"/>
        <v>0</v>
      </c>
    </row>
    <row r="33" spans="1:27" s="8" customFormat="1" x14ac:dyDescent="0.3">
      <c r="A33" s="12" t="s">
        <v>62</v>
      </c>
      <c r="B33" s="13" t="s">
        <v>13</v>
      </c>
      <c r="C33" s="7">
        <v>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8</v>
      </c>
      <c r="T33" s="7"/>
      <c r="U33" s="7"/>
      <c r="V33" s="7"/>
      <c r="W33" s="7"/>
      <c r="X33" s="7"/>
      <c r="Y33" s="13">
        <f t="shared" si="8"/>
        <v>13</v>
      </c>
      <c r="Z33" s="15">
        <f>RANK(Y33,$Y$4:$Y$82)</f>
        <v>53</v>
      </c>
      <c r="AA33" s="2">
        <f t="shared" si="9"/>
        <v>2</v>
      </c>
    </row>
    <row r="34" spans="1:27" s="8" customFormat="1" x14ac:dyDescent="0.3">
      <c r="A34" s="12" t="s">
        <v>91</v>
      </c>
      <c r="B34" s="13" t="s">
        <v>13</v>
      </c>
      <c r="C34" s="7">
        <v>5</v>
      </c>
      <c r="D34" s="7">
        <v>5</v>
      </c>
      <c r="E34" s="7">
        <v>5</v>
      </c>
      <c r="F34" s="7"/>
      <c r="G34" s="7">
        <v>7</v>
      </c>
      <c r="H34" s="7"/>
      <c r="I34" s="7">
        <v>16</v>
      </c>
      <c r="J34" s="7">
        <v>7</v>
      </c>
      <c r="K34" s="7"/>
      <c r="L34" s="7">
        <v>9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3">
        <f t="shared" si="8"/>
        <v>54</v>
      </c>
      <c r="Z34" s="15">
        <f>RANK(Y34,$Y$4:$Y$82)</f>
        <v>8</v>
      </c>
      <c r="AA34" s="2">
        <f t="shared" si="9"/>
        <v>7</v>
      </c>
    </row>
    <row r="35" spans="1:27" s="8" customFormat="1" x14ac:dyDescent="0.3">
      <c r="A35" s="12" t="s">
        <v>78</v>
      </c>
      <c r="B35" s="13" t="s">
        <v>15</v>
      </c>
      <c r="C35" s="7">
        <v>5</v>
      </c>
      <c r="D35" s="7"/>
      <c r="E35" s="7">
        <v>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9</v>
      </c>
      <c r="R35" s="7">
        <v>11</v>
      </c>
      <c r="S35" s="7"/>
      <c r="T35" s="7"/>
      <c r="U35" s="7"/>
      <c r="V35" s="7"/>
      <c r="W35" s="7"/>
      <c r="X35" s="7"/>
      <c r="Y35" s="13">
        <f t="shared" si="8"/>
        <v>30</v>
      </c>
      <c r="Z35" s="15">
        <f>RANK(Y35,$Y$4:$Y$82)</f>
        <v>26</v>
      </c>
      <c r="AA35" s="2">
        <f t="shared" si="9"/>
        <v>4</v>
      </c>
    </row>
    <row r="36" spans="1:27" s="8" customFormat="1" x14ac:dyDescent="0.3">
      <c r="A36" s="12" t="s">
        <v>104</v>
      </c>
      <c r="B36" s="13" t="s">
        <v>15</v>
      </c>
      <c r="C36" s="7"/>
      <c r="D36" s="7"/>
      <c r="E36" s="7"/>
      <c r="F36" s="7"/>
      <c r="G36" s="7"/>
      <c r="H36" s="7"/>
      <c r="I36" s="7"/>
      <c r="J36" s="7"/>
      <c r="K36" s="7"/>
      <c r="L36" s="7">
        <v>9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3">
        <f t="shared" si="8"/>
        <v>9</v>
      </c>
      <c r="Z36" s="15">
        <f>RANK(Y36,$Y$4:$Y$82)</f>
        <v>59</v>
      </c>
      <c r="AA36" s="2">
        <f t="shared" si="9"/>
        <v>1</v>
      </c>
    </row>
    <row r="37" spans="1:27" s="8" customFormat="1" x14ac:dyDescent="0.3">
      <c r="A37" s="12" t="s">
        <v>55</v>
      </c>
      <c r="B37" s="13" t="s">
        <v>13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13">
        <f t="shared" si="8"/>
        <v>0</v>
      </c>
      <c r="Z37" s="15">
        <f>RANK(Y37,$Y$4:$Y$82)</f>
        <v>70</v>
      </c>
      <c r="AA37" s="2">
        <f t="shared" si="9"/>
        <v>0</v>
      </c>
    </row>
    <row r="38" spans="1:27" s="8" customFormat="1" x14ac:dyDescent="0.3">
      <c r="A38" s="12" t="s">
        <v>111</v>
      </c>
      <c r="B38" s="13" t="s">
        <v>13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>
        <v>5</v>
      </c>
      <c r="V38" s="7"/>
      <c r="W38" s="7"/>
      <c r="X38" s="7"/>
      <c r="Y38" s="13">
        <f t="shared" ref="Y38" si="12">SUM(C38:X38)</f>
        <v>5</v>
      </c>
      <c r="Z38" s="15">
        <f>RANK(Y38,$Y$4:$Y$82)</f>
        <v>62</v>
      </c>
      <c r="AA38" s="2">
        <f t="shared" ref="AA38" si="13">COUNT(B38:X38)</f>
        <v>1</v>
      </c>
    </row>
    <row r="39" spans="1:27" s="8" customFormat="1" x14ac:dyDescent="0.3">
      <c r="A39" s="12" t="s">
        <v>102</v>
      </c>
      <c r="B39" s="13" t="s">
        <v>13</v>
      </c>
      <c r="C39" s="7"/>
      <c r="D39" s="7"/>
      <c r="E39" s="7"/>
      <c r="F39" s="7"/>
      <c r="G39" s="7"/>
      <c r="H39" s="7"/>
      <c r="I39" s="7"/>
      <c r="J39" s="7"/>
      <c r="K39" s="7">
        <v>5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3">
        <f t="shared" si="8"/>
        <v>5</v>
      </c>
      <c r="Z39" s="15">
        <f>RANK(Y39,$Y$4:$Y$82)</f>
        <v>62</v>
      </c>
      <c r="AA39" s="2">
        <f t="shared" si="9"/>
        <v>1</v>
      </c>
    </row>
    <row r="40" spans="1:27" s="8" customFormat="1" x14ac:dyDescent="0.3">
      <c r="A40" s="12" t="s">
        <v>61</v>
      </c>
      <c r="B40" s="13" t="s">
        <v>13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13">
        <f t="shared" si="8"/>
        <v>0</v>
      </c>
      <c r="Z40" s="15">
        <f>RANK(Y40,$Y$4:$Y$82)</f>
        <v>70</v>
      </c>
      <c r="AA40" s="2">
        <f t="shared" si="9"/>
        <v>0</v>
      </c>
    </row>
    <row r="41" spans="1:27" s="8" customFormat="1" x14ac:dyDescent="0.3">
      <c r="A41" s="12" t="s">
        <v>105</v>
      </c>
      <c r="B41" s="13" t="s">
        <v>15</v>
      </c>
      <c r="C41" s="7"/>
      <c r="D41" s="7"/>
      <c r="E41" s="7"/>
      <c r="F41" s="7"/>
      <c r="G41" s="7"/>
      <c r="H41" s="7"/>
      <c r="I41" s="7"/>
      <c r="J41" s="7"/>
      <c r="K41" s="7"/>
      <c r="L41" s="7">
        <v>9</v>
      </c>
      <c r="M41" s="7"/>
      <c r="N41" s="7"/>
      <c r="O41" s="7"/>
      <c r="P41" s="7"/>
      <c r="Q41" s="7"/>
      <c r="R41" s="7">
        <v>11</v>
      </c>
      <c r="S41" s="7"/>
      <c r="T41" s="7"/>
      <c r="U41" s="7"/>
      <c r="V41" s="7"/>
      <c r="W41" s="7"/>
      <c r="X41" s="7"/>
      <c r="Y41" s="13">
        <f t="shared" si="8"/>
        <v>20</v>
      </c>
      <c r="Z41" s="15">
        <f>RANK(Y41,$Y$4:$Y$82)</f>
        <v>43</v>
      </c>
      <c r="AA41" s="2">
        <f t="shared" si="9"/>
        <v>2</v>
      </c>
    </row>
    <row r="42" spans="1:27" s="8" customFormat="1" x14ac:dyDescent="0.3">
      <c r="A42" s="12" t="s">
        <v>31</v>
      </c>
      <c r="B42" s="13" t="s">
        <v>13</v>
      </c>
      <c r="C42" s="7">
        <v>5</v>
      </c>
      <c r="D42" s="7"/>
      <c r="E42" s="7">
        <v>5</v>
      </c>
      <c r="F42" s="7"/>
      <c r="G42" s="7"/>
      <c r="H42" s="7"/>
      <c r="I42" s="7"/>
      <c r="J42" s="7"/>
      <c r="K42" s="7"/>
      <c r="L42" s="7"/>
      <c r="M42" s="7"/>
      <c r="N42" s="7"/>
      <c r="O42" s="7">
        <v>10</v>
      </c>
      <c r="P42" s="7"/>
      <c r="Q42" s="7"/>
      <c r="R42" s="7">
        <v>11</v>
      </c>
      <c r="S42" s="7"/>
      <c r="T42" s="7"/>
      <c r="U42" s="7"/>
      <c r="V42" s="7"/>
      <c r="W42" s="7"/>
      <c r="X42" s="7">
        <v>4</v>
      </c>
      <c r="Y42" s="13">
        <f t="shared" si="0"/>
        <v>35</v>
      </c>
      <c r="Z42" s="15">
        <f>RANK(Y42,$Y$4:$Y$82)</f>
        <v>21</v>
      </c>
      <c r="AA42" s="2">
        <f t="shared" si="1"/>
        <v>5</v>
      </c>
    </row>
    <row r="43" spans="1:27" s="8" customFormat="1" x14ac:dyDescent="0.3">
      <c r="A43" s="12" t="s">
        <v>34</v>
      </c>
      <c r="B43" s="13" t="s">
        <v>13</v>
      </c>
      <c r="C43" s="7">
        <v>5</v>
      </c>
      <c r="D43" s="7"/>
      <c r="E43" s="7"/>
      <c r="F43" s="7"/>
      <c r="G43" s="7"/>
      <c r="H43" s="7"/>
      <c r="I43" s="7"/>
      <c r="J43" s="7"/>
      <c r="K43" s="7">
        <v>5</v>
      </c>
      <c r="L43" s="7"/>
      <c r="M43" s="7">
        <v>5</v>
      </c>
      <c r="N43" s="7"/>
      <c r="O43" s="7"/>
      <c r="P43" s="7"/>
      <c r="Q43" s="7"/>
      <c r="R43" s="7"/>
      <c r="S43" s="7">
        <v>8</v>
      </c>
      <c r="T43" s="7"/>
      <c r="U43" s="7"/>
      <c r="V43" s="7"/>
      <c r="W43" s="7"/>
      <c r="X43" s="7"/>
      <c r="Y43" s="13">
        <f t="shared" si="0"/>
        <v>23</v>
      </c>
      <c r="Z43" s="15">
        <f>RANK(Y43,$Y$4:$Y$82)</f>
        <v>39</v>
      </c>
      <c r="AA43" s="2">
        <f t="shared" si="1"/>
        <v>4</v>
      </c>
    </row>
    <row r="44" spans="1:27" s="8" customFormat="1" x14ac:dyDescent="0.3">
      <c r="A44" s="12" t="s">
        <v>86</v>
      </c>
      <c r="B44" s="13" t="s">
        <v>13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13">
        <f t="shared" ref="Y44:Y76" si="14">SUM(C44:X44)</f>
        <v>0</v>
      </c>
      <c r="Z44" s="15">
        <f>RANK(Y44,$Y$4:$Y$82)</f>
        <v>70</v>
      </c>
      <c r="AA44" s="2">
        <f t="shared" ref="AA44:AA82" si="15">COUNT(B44:X44)</f>
        <v>0</v>
      </c>
    </row>
    <row r="45" spans="1:27" s="8" customFormat="1" x14ac:dyDescent="0.35">
      <c r="A45" s="12" t="s">
        <v>57</v>
      </c>
      <c r="B45" s="13" t="s">
        <v>15</v>
      </c>
      <c r="C45" s="7">
        <v>5</v>
      </c>
      <c r="D45" s="7"/>
      <c r="E45" s="7">
        <v>5</v>
      </c>
      <c r="F45" s="7"/>
      <c r="G45" s="7"/>
      <c r="H45" s="7"/>
      <c r="I45" s="7"/>
      <c r="J45" s="7"/>
      <c r="K45" s="7"/>
      <c r="L45" s="7">
        <v>9</v>
      </c>
      <c r="M45" s="7"/>
      <c r="N45" s="7"/>
      <c r="O45" s="7"/>
      <c r="P45" s="7"/>
      <c r="Q45" s="7"/>
      <c r="R45" s="7">
        <v>11</v>
      </c>
      <c r="S45" s="7"/>
      <c r="T45" s="7"/>
      <c r="U45" s="7"/>
      <c r="V45" s="7"/>
      <c r="W45" s="7"/>
      <c r="X45" s="7"/>
      <c r="Y45" s="14">
        <f t="shared" si="14"/>
        <v>30</v>
      </c>
      <c r="Z45" s="15">
        <f>RANK(Y45,$Y$4:$Y$82)</f>
        <v>26</v>
      </c>
      <c r="AA45" s="2">
        <f t="shared" si="15"/>
        <v>4</v>
      </c>
    </row>
    <row r="46" spans="1:27" s="8" customFormat="1" x14ac:dyDescent="0.3">
      <c r="A46" s="12" t="s">
        <v>17</v>
      </c>
      <c r="B46" s="13" t="s">
        <v>15</v>
      </c>
      <c r="C46" s="7">
        <v>5</v>
      </c>
      <c r="D46" s="7">
        <v>5</v>
      </c>
      <c r="E46" s="7">
        <v>5</v>
      </c>
      <c r="F46" s="7">
        <v>4</v>
      </c>
      <c r="G46" s="7"/>
      <c r="H46" s="7"/>
      <c r="I46" s="7"/>
      <c r="J46" s="7">
        <v>7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3">
        <f t="shared" si="14"/>
        <v>26</v>
      </c>
      <c r="Z46" s="15">
        <f>RANK(Y46,$Y$4:$Y$82)</f>
        <v>34</v>
      </c>
      <c r="AA46" s="2">
        <f t="shared" si="15"/>
        <v>5</v>
      </c>
    </row>
    <row r="47" spans="1:27" s="8" customFormat="1" x14ac:dyDescent="0.3">
      <c r="A47" s="12" t="s">
        <v>22</v>
      </c>
      <c r="B47" s="13" t="s">
        <v>15</v>
      </c>
      <c r="C47" s="7">
        <v>5</v>
      </c>
      <c r="D47" s="7"/>
      <c r="E47" s="7"/>
      <c r="F47" s="7"/>
      <c r="G47" s="7"/>
      <c r="H47" s="7"/>
      <c r="I47" s="7">
        <v>16</v>
      </c>
      <c r="J47" s="7"/>
      <c r="K47" s="7"/>
      <c r="L47" s="7"/>
      <c r="M47" s="7"/>
      <c r="N47" s="7"/>
      <c r="O47" s="7"/>
      <c r="P47" s="7">
        <v>2</v>
      </c>
      <c r="Q47" s="7">
        <v>9</v>
      </c>
      <c r="R47" s="7">
        <v>11</v>
      </c>
      <c r="S47" s="7"/>
      <c r="T47" s="7"/>
      <c r="U47" s="7"/>
      <c r="V47" s="7"/>
      <c r="W47" s="7">
        <v>10</v>
      </c>
      <c r="X47" s="7"/>
      <c r="Y47" s="13">
        <f t="shared" si="14"/>
        <v>53</v>
      </c>
      <c r="Z47" s="15">
        <f>RANK(Y47,$Y$4:$Y$82)</f>
        <v>9</v>
      </c>
      <c r="AA47" s="2">
        <f t="shared" si="15"/>
        <v>6</v>
      </c>
    </row>
    <row r="48" spans="1:27" s="8" customFormat="1" x14ac:dyDescent="0.3">
      <c r="A48" s="12" t="s">
        <v>76</v>
      </c>
      <c r="B48" s="13" t="s">
        <v>15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>
        <v>11</v>
      </c>
      <c r="S48" s="7"/>
      <c r="T48" s="7"/>
      <c r="U48" s="7"/>
      <c r="V48" s="7"/>
      <c r="W48" s="7"/>
      <c r="X48" s="7"/>
      <c r="Y48" s="13">
        <f t="shared" si="14"/>
        <v>11</v>
      </c>
      <c r="Z48" s="15">
        <f>RANK(Y48,$Y$4:$Y$82)</f>
        <v>56</v>
      </c>
      <c r="AA48" s="2">
        <f t="shared" si="15"/>
        <v>1</v>
      </c>
    </row>
    <row r="49" spans="1:27" s="8" customFormat="1" x14ac:dyDescent="0.3">
      <c r="A49" s="12" t="s">
        <v>58</v>
      </c>
      <c r="B49" s="13" t="s">
        <v>15</v>
      </c>
      <c r="C49" s="7"/>
      <c r="D49" s="7"/>
      <c r="E49" s="7"/>
      <c r="F49" s="7"/>
      <c r="G49" s="7"/>
      <c r="H49" s="7"/>
      <c r="I49" s="7"/>
      <c r="J49" s="7"/>
      <c r="K49" s="7"/>
      <c r="L49" s="7">
        <v>9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>
        <v>10</v>
      </c>
      <c r="X49" s="7"/>
      <c r="Y49" s="13">
        <f t="shared" si="14"/>
        <v>19</v>
      </c>
      <c r="Z49" s="15">
        <f>RANK(Y49,$Y$4:$Y$82)</f>
        <v>45</v>
      </c>
      <c r="AA49" s="2">
        <f t="shared" si="15"/>
        <v>2</v>
      </c>
    </row>
    <row r="50" spans="1:27" s="8" customFormat="1" x14ac:dyDescent="0.3">
      <c r="A50" s="12" t="s">
        <v>40</v>
      </c>
      <c r="B50" s="13" t="s">
        <v>15</v>
      </c>
      <c r="C50" s="7">
        <v>5</v>
      </c>
      <c r="D50" s="7"/>
      <c r="E50" s="7">
        <v>5</v>
      </c>
      <c r="F50" s="7">
        <v>4</v>
      </c>
      <c r="G50" s="7">
        <v>7</v>
      </c>
      <c r="H50" s="7">
        <v>9</v>
      </c>
      <c r="I50" s="7"/>
      <c r="J50" s="7"/>
      <c r="K50" s="7">
        <v>5</v>
      </c>
      <c r="L50" s="7"/>
      <c r="M50" s="7"/>
      <c r="N50" s="7"/>
      <c r="O50" s="7"/>
      <c r="P50" s="7">
        <v>2</v>
      </c>
      <c r="Q50" s="7"/>
      <c r="R50" s="7"/>
      <c r="S50" s="7"/>
      <c r="T50" s="7"/>
      <c r="U50" s="7"/>
      <c r="V50" s="7"/>
      <c r="W50" s="7"/>
      <c r="X50" s="7"/>
      <c r="Y50" s="13">
        <f t="shared" si="14"/>
        <v>37</v>
      </c>
      <c r="Z50" s="15">
        <f>RANK(Y50,$Y$4:$Y$82)</f>
        <v>18</v>
      </c>
      <c r="AA50" s="2">
        <f t="shared" si="15"/>
        <v>7</v>
      </c>
    </row>
    <row r="51" spans="1:27" s="8" customFormat="1" x14ac:dyDescent="0.3">
      <c r="A51" s="12" t="s">
        <v>77</v>
      </c>
      <c r="B51" s="13" t="s">
        <v>15</v>
      </c>
      <c r="C51" s="7">
        <v>5</v>
      </c>
      <c r="D51" s="7"/>
      <c r="E51" s="7"/>
      <c r="F51" s="7"/>
      <c r="G51" s="7"/>
      <c r="H51" s="7"/>
      <c r="I51" s="7">
        <v>16</v>
      </c>
      <c r="J51" s="7"/>
      <c r="K51" s="7"/>
      <c r="L51" s="7">
        <v>9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>
        <v>4</v>
      </c>
      <c r="Y51" s="13">
        <f t="shared" si="14"/>
        <v>34</v>
      </c>
      <c r="Z51" s="15">
        <f>RANK(Y51,$Y$4:$Y$82)</f>
        <v>22</v>
      </c>
      <c r="AA51" s="2">
        <f t="shared" si="15"/>
        <v>4</v>
      </c>
    </row>
    <row r="52" spans="1:27" s="8" customFormat="1" x14ac:dyDescent="0.3">
      <c r="A52" s="12" t="s">
        <v>51</v>
      </c>
      <c r="B52" s="13" t="s">
        <v>13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13">
        <f t="shared" si="14"/>
        <v>0</v>
      </c>
      <c r="Z52" s="15">
        <f>RANK(Y52,$Y$4:$Y$82)</f>
        <v>70</v>
      </c>
      <c r="AA52" s="2">
        <f t="shared" si="15"/>
        <v>0</v>
      </c>
    </row>
    <row r="53" spans="1:27" s="8" customFormat="1" x14ac:dyDescent="0.3">
      <c r="A53" s="12" t="s">
        <v>80</v>
      </c>
      <c r="B53" s="13" t="s">
        <v>13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>
        <v>11</v>
      </c>
      <c r="S53" s="7">
        <v>8</v>
      </c>
      <c r="T53" s="7"/>
      <c r="U53" s="7"/>
      <c r="V53" s="7"/>
      <c r="W53" s="7"/>
      <c r="X53" s="7"/>
      <c r="Y53" s="13">
        <f t="shared" si="14"/>
        <v>19</v>
      </c>
      <c r="Z53" s="15">
        <f>RANK(Y53,$Y$4:$Y$82)</f>
        <v>45</v>
      </c>
      <c r="AA53" s="2">
        <f t="shared" si="15"/>
        <v>2</v>
      </c>
    </row>
    <row r="54" spans="1:27" s="8" customFormat="1" x14ac:dyDescent="0.35">
      <c r="A54" s="12" t="s">
        <v>52</v>
      </c>
      <c r="B54" s="13" t="s">
        <v>15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14">
        <f t="shared" si="14"/>
        <v>0</v>
      </c>
      <c r="Z54" s="15">
        <f>RANK(Y54,$Y$4:$Y$82)</f>
        <v>70</v>
      </c>
      <c r="AA54" s="2">
        <f t="shared" si="15"/>
        <v>0</v>
      </c>
    </row>
    <row r="55" spans="1:27" s="8" customFormat="1" x14ac:dyDescent="0.35">
      <c r="A55" s="12" t="s">
        <v>39</v>
      </c>
      <c r="B55" s="13" t="s">
        <v>15</v>
      </c>
      <c r="C55" s="7">
        <v>5</v>
      </c>
      <c r="D55" s="7"/>
      <c r="E55" s="7"/>
      <c r="F55" s="7"/>
      <c r="G55" s="7">
        <v>7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10</v>
      </c>
      <c r="X55" s="7"/>
      <c r="Y55" s="14">
        <f t="shared" si="14"/>
        <v>22</v>
      </c>
      <c r="Z55" s="15">
        <f>RANK(Y55,$Y$4:$Y$82)</f>
        <v>40</v>
      </c>
      <c r="AA55" s="2">
        <f t="shared" si="15"/>
        <v>3</v>
      </c>
    </row>
    <row r="56" spans="1:27" s="8" customFormat="1" x14ac:dyDescent="0.3">
      <c r="A56" s="12" t="s">
        <v>54</v>
      </c>
      <c r="B56" s="13" t="s">
        <v>13</v>
      </c>
      <c r="C56" s="7"/>
      <c r="D56" s="7"/>
      <c r="E56" s="7"/>
      <c r="F56" s="7"/>
      <c r="G56" s="7"/>
      <c r="H56" s="7"/>
      <c r="I56" s="7"/>
      <c r="J56" s="7"/>
      <c r="K56" s="7"/>
      <c r="L56" s="7">
        <v>9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13">
        <f t="shared" si="14"/>
        <v>9</v>
      </c>
      <c r="Z56" s="15">
        <f>RANK(Y56,$Y$4:$Y$82)</f>
        <v>59</v>
      </c>
      <c r="AA56" s="2">
        <f t="shared" si="15"/>
        <v>1</v>
      </c>
    </row>
    <row r="57" spans="1:27" s="8" customFormat="1" x14ac:dyDescent="0.3">
      <c r="A57" s="12" t="s">
        <v>79</v>
      </c>
      <c r="B57" s="13" t="s">
        <v>15</v>
      </c>
      <c r="C57" s="7">
        <v>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3">
        <f t="shared" si="14"/>
        <v>5</v>
      </c>
      <c r="Z57" s="15">
        <f>RANK(Y57,$Y$4:$Y$82)</f>
        <v>62</v>
      </c>
      <c r="AA57" s="2">
        <f t="shared" si="15"/>
        <v>1</v>
      </c>
    </row>
    <row r="58" spans="1:27" s="8" customFormat="1" x14ac:dyDescent="0.3">
      <c r="A58" s="12" t="s">
        <v>83</v>
      </c>
      <c r="B58" s="13" t="s">
        <v>15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3">
        <f t="shared" si="14"/>
        <v>0</v>
      </c>
      <c r="Z58" s="15">
        <f>RANK(Y58,$Y$4:$Y$82)</f>
        <v>70</v>
      </c>
      <c r="AA58" s="2">
        <f t="shared" si="15"/>
        <v>0</v>
      </c>
    </row>
    <row r="59" spans="1:27" s="8" customFormat="1" x14ac:dyDescent="0.3">
      <c r="A59" s="12" t="s">
        <v>75</v>
      </c>
      <c r="B59" s="13" t="s">
        <v>15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>
        <v>11</v>
      </c>
      <c r="S59" s="7">
        <v>8</v>
      </c>
      <c r="T59" s="7"/>
      <c r="U59" s="7"/>
      <c r="V59" s="7"/>
      <c r="W59" s="7"/>
      <c r="X59" s="7"/>
      <c r="Y59" s="13">
        <f t="shared" si="14"/>
        <v>19</v>
      </c>
      <c r="Z59" s="15">
        <f>RANK(Y59,$Y$4:$Y$82)</f>
        <v>45</v>
      </c>
      <c r="AA59" s="2">
        <f t="shared" si="15"/>
        <v>2</v>
      </c>
    </row>
    <row r="60" spans="1:27" s="8" customFormat="1" x14ac:dyDescent="0.3">
      <c r="A60" s="12" t="s">
        <v>29</v>
      </c>
      <c r="B60" s="13" t="s">
        <v>15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>
        <v>11</v>
      </c>
      <c r="S60" s="7"/>
      <c r="T60" s="7"/>
      <c r="U60" s="7"/>
      <c r="V60" s="7"/>
      <c r="W60" s="7"/>
      <c r="X60" s="7"/>
      <c r="Y60" s="13">
        <f t="shared" si="14"/>
        <v>11</v>
      </c>
      <c r="Z60" s="15">
        <f>RANK(Y60,$Y$4:$Y$82)</f>
        <v>56</v>
      </c>
      <c r="AA60" s="2">
        <f t="shared" si="15"/>
        <v>1</v>
      </c>
    </row>
    <row r="61" spans="1:27" s="8" customFormat="1" x14ac:dyDescent="0.3">
      <c r="A61" s="12" t="s">
        <v>27</v>
      </c>
      <c r="B61" s="13" t="s">
        <v>13</v>
      </c>
      <c r="C61" s="7">
        <v>5</v>
      </c>
      <c r="D61" s="7"/>
      <c r="E61" s="7">
        <v>5</v>
      </c>
      <c r="F61" s="7"/>
      <c r="G61" s="7">
        <v>7</v>
      </c>
      <c r="H61" s="7"/>
      <c r="I61" s="7">
        <v>16</v>
      </c>
      <c r="J61" s="7">
        <v>7</v>
      </c>
      <c r="K61" s="7">
        <v>5</v>
      </c>
      <c r="L61" s="7">
        <v>9</v>
      </c>
      <c r="M61" s="7">
        <v>5</v>
      </c>
      <c r="N61" s="7"/>
      <c r="O61" s="7">
        <v>10</v>
      </c>
      <c r="P61" s="7"/>
      <c r="Q61" s="7"/>
      <c r="R61" s="7">
        <v>11</v>
      </c>
      <c r="S61" s="7">
        <v>8</v>
      </c>
      <c r="T61" s="7"/>
      <c r="U61" s="7"/>
      <c r="V61" s="7"/>
      <c r="W61" s="7"/>
      <c r="X61" s="7"/>
      <c r="Y61" s="13">
        <f t="shared" si="14"/>
        <v>88</v>
      </c>
      <c r="Z61" s="15">
        <f>RANK(Y61,$Y$4:$Y$82)</f>
        <v>3</v>
      </c>
      <c r="AA61" s="2">
        <f t="shared" si="15"/>
        <v>11</v>
      </c>
    </row>
    <row r="62" spans="1:27" s="8" customFormat="1" x14ac:dyDescent="0.3">
      <c r="A62" s="12" t="s">
        <v>12</v>
      </c>
      <c r="B62" s="13" t="s">
        <v>13</v>
      </c>
      <c r="C62" s="7">
        <v>5</v>
      </c>
      <c r="D62" s="7"/>
      <c r="E62" s="7">
        <v>5</v>
      </c>
      <c r="F62" s="7"/>
      <c r="G62" s="7">
        <v>7</v>
      </c>
      <c r="H62" s="7"/>
      <c r="I62" s="7"/>
      <c r="J62" s="7"/>
      <c r="K62" s="7">
        <v>5</v>
      </c>
      <c r="L62" s="7">
        <v>9</v>
      </c>
      <c r="M62" s="7">
        <v>5</v>
      </c>
      <c r="N62" s="7"/>
      <c r="O62" s="7"/>
      <c r="P62" s="7"/>
      <c r="Q62" s="7"/>
      <c r="R62" s="7">
        <v>11</v>
      </c>
      <c r="S62" s="7"/>
      <c r="T62" s="7"/>
      <c r="U62" s="7">
        <v>5</v>
      </c>
      <c r="V62" s="7"/>
      <c r="W62" s="7"/>
      <c r="X62" s="7"/>
      <c r="Y62" s="13">
        <f t="shared" si="14"/>
        <v>52</v>
      </c>
      <c r="Z62" s="15">
        <f>RANK(Y62,$Y$4:$Y$82)</f>
        <v>10</v>
      </c>
      <c r="AA62" s="2">
        <f t="shared" si="15"/>
        <v>8</v>
      </c>
    </row>
    <row r="63" spans="1:27" s="8" customFormat="1" x14ac:dyDescent="0.3">
      <c r="A63" s="12" t="s">
        <v>21</v>
      </c>
      <c r="B63" s="13" t="s">
        <v>15</v>
      </c>
      <c r="C63" s="7">
        <v>5</v>
      </c>
      <c r="D63" s="7">
        <v>5</v>
      </c>
      <c r="E63" s="7">
        <v>5</v>
      </c>
      <c r="F63" s="7">
        <v>4</v>
      </c>
      <c r="G63" s="7">
        <v>7</v>
      </c>
      <c r="H63" s="7"/>
      <c r="I63" s="7">
        <v>16</v>
      </c>
      <c r="J63" s="7">
        <v>7</v>
      </c>
      <c r="K63" s="7"/>
      <c r="L63" s="7">
        <v>9</v>
      </c>
      <c r="M63" s="7"/>
      <c r="N63" s="7"/>
      <c r="O63" s="7"/>
      <c r="P63" s="7">
        <v>2</v>
      </c>
      <c r="Q63" s="7">
        <v>9</v>
      </c>
      <c r="R63" s="7">
        <v>11</v>
      </c>
      <c r="S63" s="7">
        <v>8</v>
      </c>
      <c r="T63" s="7"/>
      <c r="U63" s="7"/>
      <c r="V63" s="7"/>
      <c r="W63" s="7"/>
      <c r="X63" s="7"/>
      <c r="Y63" s="13">
        <f t="shared" si="14"/>
        <v>88</v>
      </c>
      <c r="Z63" s="15">
        <f>RANK(Y63,$Y$4:$Y$82)</f>
        <v>3</v>
      </c>
      <c r="AA63" s="2">
        <f t="shared" si="15"/>
        <v>12</v>
      </c>
    </row>
    <row r="64" spans="1:27" s="8" customFormat="1" x14ac:dyDescent="0.3">
      <c r="A64" s="12" t="s">
        <v>32</v>
      </c>
      <c r="B64" s="13" t="s">
        <v>13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13">
        <f t="shared" si="14"/>
        <v>0</v>
      </c>
      <c r="Z64" s="15">
        <f t="shared" ref="Z64" si="16">RANK(Y64,$Y$4:$Y$82)</f>
        <v>70</v>
      </c>
      <c r="AA64" s="2">
        <f t="shared" si="15"/>
        <v>0</v>
      </c>
    </row>
    <row r="65" spans="1:28" s="8" customFormat="1" x14ac:dyDescent="0.3">
      <c r="A65" s="12" t="s">
        <v>82</v>
      </c>
      <c r="B65" s="13" t="s">
        <v>13</v>
      </c>
      <c r="C65" s="7">
        <v>5</v>
      </c>
      <c r="D65" s="7"/>
      <c r="E65" s="7"/>
      <c r="F65" s="7"/>
      <c r="G65" s="7">
        <v>7</v>
      </c>
      <c r="H65" s="7"/>
      <c r="I65" s="7"/>
      <c r="J65" s="7"/>
      <c r="K65" s="7"/>
      <c r="L65" s="7">
        <v>9</v>
      </c>
      <c r="M65" s="7"/>
      <c r="N65" s="7"/>
      <c r="O65" s="7"/>
      <c r="P65" s="7"/>
      <c r="Q65" s="7"/>
      <c r="R65" s="7">
        <v>11</v>
      </c>
      <c r="S65" s="7"/>
      <c r="T65" s="7"/>
      <c r="U65" s="7"/>
      <c r="V65" s="7">
        <v>11</v>
      </c>
      <c r="W65" s="7"/>
      <c r="X65" s="7"/>
      <c r="Y65" s="13">
        <f t="shared" si="14"/>
        <v>43</v>
      </c>
      <c r="Z65" s="15">
        <f>RANK(Y65,$Y$4:$Y$82)</f>
        <v>13</v>
      </c>
      <c r="AA65" s="2">
        <f t="shared" si="15"/>
        <v>5</v>
      </c>
      <c r="AB65" s="16"/>
    </row>
    <row r="66" spans="1:28" s="8" customFormat="1" x14ac:dyDescent="0.3">
      <c r="A66" s="12" t="s">
        <v>110</v>
      </c>
      <c r="B66" s="13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>
        <v>5</v>
      </c>
      <c r="V66" s="7"/>
      <c r="W66" s="7"/>
      <c r="X66" s="7"/>
      <c r="Y66" s="13">
        <f t="shared" ref="Y66" si="17">SUM(C66:X66)</f>
        <v>5</v>
      </c>
      <c r="Z66" s="15">
        <f>RANK(Y66,$Y$4:$Y$82)</f>
        <v>62</v>
      </c>
      <c r="AA66" s="2">
        <f t="shared" ref="AA66" si="18">COUNT(B66:X66)</f>
        <v>1</v>
      </c>
      <c r="AB66" s="16"/>
    </row>
    <row r="67" spans="1:28" s="8" customFormat="1" x14ac:dyDescent="0.3">
      <c r="A67" s="12" t="s">
        <v>53</v>
      </c>
      <c r="B67" s="13" t="s">
        <v>15</v>
      </c>
      <c r="C67" s="7">
        <v>5</v>
      </c>
      <c r="D67" s="7"/>
      <c r="E67" s="7"/>
      <c r="F67" s="7"/>
      <c r="G67" s="7"/>
      <c r="H67" s="7"/>
      <c r="I67" s="7"/>
      <c r="J67" s="7"/>
      <c r="K67" s="7"/>
      <c r="L67" s="7">
        <v>9</v>
      </c>
      <c r="M67" s="7"/>
      <c r="N67" s="7"/>
      <c r="O67" s="7"/>
      <c r="P67" s="7"/>
      <c r="Q67" s="7"/>
      <c r="R67" s="7">
        <v>11</v>
      </c>
      <c r="S67" s="7"/>
      <c r="T67" s="7"/>
      <c r="U67" s="7"/>
      <c r="V67" s="7"/>
      <c r="W67" s="7"/>
      <c r="X67" s="7"/>
      <c r="Y67" s="13">
        <f t="shared" si="14"/>
        <v>25</v>
      </c>
      <c r="Z67" s="15">
        <f>RANK(Y67,$Y$4:$Y$82)</f>
        <v>38</v>
      </c>
      <c r="AA67" s="2">
        <f t="shared" si="15"/>
        <v>3</v>
      </c>
    </row>
    <row r="68" spans="1:28" s="8" customFormat="1" x14ac:dyDescent="0.3">
      <c r="A68" s="12" t="s">
        <v>42</v>
      </c>
      <c r="B68" s="13" t="s">
        <v>15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>
        <v>2</v>
      </c>
      <c r="Q68" s="7"/>
      <c r="R68" s="7">
        <v>11</v>
      </c>
      <c r="S68" s="7"/>
      <c r="T68" s="7"/>
      <c r="U68" s="7"/>
      <c r="V68" s="7"/>
      <c r="W68" s="7"/>
      <c r="X68" s="7"/>
      <c r="Y68" s="13">
        <f t="shared" si="14"/>
        <v>13</v>
      </c>
      <c r="Z68" s="15">
        <f>RANK(Y68,$Y$4:$Y$82)</f>
        <v>53</v>
      </c>
      <c r="AA68" s="2">
        <f t="shared" si="15"/>
        <v>2</v>
      </c>
    </row>
    <row r="69" spans="1:28" s="8" customFormat="1" x14ac:dyDescent="0.3">
      <c r="A69" s="12" t="s">
        <v>98</v>
      </c>
      <c r="B69" s="13" t="s">
        <v>15</v>
      </c>
      <c r="C69" s="7">
        <v>5</v>
      </c>
      <c r="D69" s="7"/>
      <c r="E69" s="7"/>
      <c r="F69" s="7"/>
      <c r="G69" s="7"/>
      <c r="H69" s="7"/>
      <c r="I69" s="7"/>
      <c r="J69" s="7"/>
      <c r="K69" s="7"/>
      <c r="L69" s="7">
        <v>9</v>
      </c>
      <c r="M69" s="7"/>
      <c r="N69" s="7"/>
      <c r="O69" s="7"/>
      <c r="P69" s="7"/>
      <c r="Q69" s="7"/>
      <c r="R69" s="7"/>
      <c r="S69" s="7">
        <v>8</v>
      </c>
      <c r="T69" s="7"/>
      <c r="U69" s="7"/>
      <c r="V69" s="7"/>
      <c r="W69" s="7"/>
      <c r="X69" s="7"/>
      <c r="Y69" s="13">
        <f t="shared" ref="Y69" si="19">SUM(C69:X69)</f>
        <v>22</v>
      </c>
      <c r="Z69" s="15">
        <f>RANK(Y69,$Y$4:$Y$82)</f>
        <v>40</v>
      </c>
      <c r="AA69" s="2">
        <f t="shared" si="15"/>
        <v>3</v>
      </c>
    </row>
    <row r="70" spans="1:28" s="8" customFormat="1" x14ac:dyDescent="0.3">
      <c r="A70" s="12" t="s">
        <v>50</v>
      </c>
      <c r="B70" s="13" t="s">
        <v>15</v>
      </c>
      <c r="C70" s="7"/>
      <c r="D70" s="7"/>
      <c r="E70" s="7"/>
      <c r="F70" s="7"/>
      <c r="G70" s="7"/>
      <c r="H70" s="7"/>
      <c r="I70" s="7"/>
      <c r="J70" s="7"/>
      <c r="K70" s="7"/>
      <c r="L70" s="7">
        <v>9</v>
      </c>
      <c r="M70" s="7"/>
      <c r="N70" s="7"/>
      <c r="O70" s="7"/>
      <c r="P70" s="7"/>
      <c r="Q70" s="7"/>
      <c r="R70" s="7">
        <v>11</v>
      </c>
      <c r="S70" s="7"/>
      <c r="T70" s="7"/>
      <c r="U70" s="7"/>
      <c r="V70" s="7"/>
      <c r="W70" s="7"/>
      <c r="X70" s="7"/>
      <c r="Y70" s="13">
        <f t="shared" si="14"/>
        <v>20</v>
      </c>
      <c r="Z70" s="15">
        <f>RANK(Y70,$Y$4:$Y$82)</f>
        <v>43</v>
      </c>
      <c r="AA70" s="2">
        <f t="shared" si="15"/>
        <v>2</v>
      </c>
    </row>
    <row r="71" spans="1:28" s="8" customFormat="1" x14ac:dyDescent="0.3">
      <c r="A71" s="12" t="s">
        <v>28</v>
      </c>
      <c r="B71" s="13" t="s">
        <v>15</v>
      </c>
      <c r="C71" s="7">
        <v>5</v>
      </c>
      <c r="D71" s="7"/>
      <c r="E71" s="7"/>
      <c r="F71" s="7"/>
      <c r="G71" s="7">
        <v>7</v>
      </c>
      <c r="H71" s="7"/>
      <c r="I71" s="7"/>
      <c r="J71" s="7"/>
      <c r="K71" s="7"/>
      <c r="L71" s="7"/>
      <c r="M71" s="7"/>
      <c r="N71" s="7"/>
      <c r="O71" s="7"/>
      <c r="P71" s="7">
        <v>2</v>
      </c>
      <c r="Q71" s="7"/>
      <c r="R71" s="7"/>
      <c r="S71" s="7"/>
      <c r="T71" s="7"/>
      <c r="U71" s="7"/>
      <c r="V71" s="7"/>
      <c r="W71" s="7"/>
      <c r="X71" s="7"/>
      <c r="Y71" s="13">
        <f t="shared" si="14"/>
        <v>14</v>
      </c>
      <c r="Z71" s="15">
        <f>RANK(Y71,$Y$4:$Y$82)</f>
        <v>52</v>
      </c>
      <c r="AA71" s="2">
        <f t="shared" si="15"/>
        <v>3</v>
      </c>
    </row>
    <row r="72" spans="1:28" s="8" customFormat="1" x14ac:dyDescent="0.3">
      <c r="A72" s="12" t="s">
        <v>89</v>
      </c>
      <c r="B72" s="13" t="s">
        <v>15</v>
      </c>
      <c r="C72" s="7">
        <v>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3">
        <f t="shared" si="14"/>
        <v>5</v>
      </c>
      <c r="Z72" s="15">
        <f>RANK(Y72,$Y$4:$Y$82)</f>
        <v>62</v>
      </c>
      <c r="AA72" s="2">
        <f t="shared" si="15"/>
        <v>1</v>
      </c>
    </row>
    <row r="73" spans="1:28" x14ac:dyDescent="0.35">
      <c r="A73" s="12" t="s">
        <v>25</v>
      </c>
      <c r="B73" s="13" t="s">
        <v>15</v>
      </c>
      <c r="C73" s="7">
        <v>5</v>
      </c>
      <c r="D73" s="7"/>
      <c r="E73" s="7"/>
      <c r="F73" s="7"/>
      <c r="G73" s="7"/>
      <c r="H73" s="7"/>
      <c r="I73" s="7">
        <v>16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>
        <v>5</v>
      </c>
      <c r="V73" s="7"/>
      <c r="W73" s="7"/>
      <c r="X73" s="7"/>
      <c r="Y73" s="13">
        <f t="shared" si="14"/>
        <v>26</v>
      </c>
      <c r="Z73" s="15">
        <f>RANK(Y73,$Y$4:$Y$82)</f>
        <v>34</v>
      </c>
      <c r="AA73" s="2">
        <f t="shared" si="15"/>
        <v>3</v>
      </c>
    </row>
    <row r="74" spans="1:28" x14ac:dyDescent="0.35">
      <c r="A74" s="12" t="s">
        <v>36</v>
      </c>
      <c r="B74" s="13" t="s">
        <v>15</v>
      </c>
      <c r="C74" s="7">
        <v>5</v>
      </c>
      <c r="D74" s="7"/>
      <c r="E74" s="7"/>
      <c r="F74" s="7"/>
      <c r="G74" s="7"/>
      <c r="H74" s="7"/>
      <c r="I74" s="7"/>
      <c r="J74" s="7"/>
      <c r="K74" s="7"/>
      <c r="L74" s="7">
        <v>9</v>
      </c>
      <c r="M74" s="7"/>
      <c r="N74" s="7"/>
      <c r="O74" s="7"/>
      <c r="P74" s="7">
        <v>2</v>
      </c>
      <c r="Q74" s="7"/>
      <c r="R74" s="7">
        <v>11</v>
      </c>
      <c r="S74" s="7"/>
      <c r="T74" s="7"/>
      <c r="U74" s="7"/>
      <c r="V74" s="7"/>
      <c r="W74" s="7"/>
      <c r="X74" s="7"/>
      <c r="Y74" s="13">
        <f t="shared" si="14"/>
        <v>27</v>
      </c>
      <c r="Z74" s="15">
        <f>RANK(Y74,$Y$4:$Y$82)</f>
        <v>31</v>
      </c>
      <c r="AA74" s="2">
        <f t="shared" si="15"/>
        <v>4</v>
      </c>
    </row>
    <row r="75" spans="1:28" x14ac:dyDescent="0.35">
      <c r="A75" s="12" t="s">
        <v>30</v>
      </c>
      <c r="B75" s="13" t="s">
        <v>15</v>
      </c>
      <c r="C75" s="7">
        <v>5</v>
      </c>
      <c r="D75" s="7">
        <v>5</v>
      </c>
      <c r="E75" s="7"/>
      <c r="F75" s="7">
        <v>4</v>
      </c>
      <c r="G75" s="7"/>
      <c r="H75" s="7"/>
      <c r="I75" s="7"/>
      <c r="J75" s="7"/>
      <c r="K75" s="7"/>
      <c r="L75" s="7">
        <v>9</v>
      </c>
      <c r="M75" s="7"/>
      <c r="N75" s="7"/>
      <c r="O75" s="7"/>
      <c r="P75" s="7">
        <v>2</v>
      </c>
      <c r="Q75" s="7"/>
      <c r="R75" s="7">
        <v>11</v>
      </c>
      <c r="S75" s="7">
        <v>8</v>
      </c>
      <c r="T75" s="7"/>
      <c r="U75" s="7"/>
      <c r="V75" s="7"/>
      <c r="W75" s="7"/>
      <c r="X75" s="7">
        <v>4</v>
      </c>
      <c r="Y75" s="13">
        <f t="shared" si="14"/>
        <v>48</v>
      </c>
      <c r="Z75" s="15">
        <f>RANK(Y75,$Y$4:$Y$82)</f>
        <v>11</v>
      </c>
      <c r="AA75" s="2">
        <f t="shared" si="15"/>
        <v>8</v>
      </c>
    </row>
    <row r="76" spans="1:28" x14ac:dyDescent="0.35">
      <c r="A76" s="12" t="s">
        <v>48</v>
      </c>
      <c r="B76" s="13" t="s">
        <v>13</v>
      </c>
      <c r="C76" s="7">
        <v>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3">
        <f t="shared" si="14"/>
        <v>5</v>
      </c>
      <c r="Z76" s="15">
        <f>RANK(Y76,$Y$4:$Y$82)</f>
        <v>62</v>
      </c>
      <c r="AA76" s="2">
        <f t="shared" si="15"/>
        <v>1</v>
      </c>
    </row>
    <row r="77" spans="1:28" x14ac:dyDescent="0.35">
      <c r="A77" s="12" t="s">
        <v>85</v>
      </c>
      <c r="B77" s="13" t="s">
        <v>15</v>
      </c>
      <c r="C77" s="7"/>
      <c r="D77" s="7"/>
      <c r="E77" s="7"/>
      <c r="F77" s="7"/>
      <c r="G77" s="7"/>
      <c r="H77" s="7"/>
      <c r="I77" s="7">
        <v>16</v>
      </c>
      <c r="J77" s="7"/>
      <c r="K77" s="7"/>
      <c r="L77" s="7">
        <v>9</v>
      </c>
      <c r="M77" s="7"/>
      <c r="N77" s="7"/>
      <c r="O77" s="7"/>
      <c r="P77" s="7"/>
      <c r="Q77" s="7"/>
      <c r="R77" s="7">
        <v>11</v>
      </c>
      <c r="S77" s="7"/>
      <c r="T77" s="7"/>
      <c r="U77" s="7"/>
      <c r="V77" s="7"/>
      <c r="W77" s="7"/>
      <c r="X77" s="7"/>
      <c r="Y77" s="13">
        <f t="shared" ref="Y77:Y82" si="20">SUM(C77:X77)</f>
        <v>36</v>
      </c>
      <c r="Z77" s="15">
        <f>RANK(Y77,$Y$4:$Y$82)</f>
        <v>20</v>
      </c>
      <c r="AA77" s="2">
        <f t="shared" si="15"/>
        <v>3</v>
      </c>
    </row>
    <row r="78" spans="1:28" x14ac:dyDescent="0.35">
      <c r="A78" s="12" t="s">
        <v>37</v>
      </c>
      <c r="B78" s="13" t="s">
        <v>15</v>
      </c>
      <c r="C78" s="7"/>
      <c r="D78" s="7"/>
      <c r="E78" s="7">
        <v>5</v>
      </c>
      <c r="F78" s="7"/>
      <c r="G78" s="7"/>
      <c r="H78" s="7"/>
      <c r="I78" s="7"/>
      <c r="J78" s="7"/>
      <c r="K78" s="7"/>
      <c r="L78" s="7">
        <v>9</v>
      </c>
      <c r="M78" s="7"/>
      <c r="N78" s="7"/>
      <c r="O78" s="7"/>
      <c r="P78" s="7"/>
      <c r="Q78" s="7"/>
      <c r="R78" s="7">
        <v>11</v>
      </c>
      <c r="S78" s="7">
        <v>8</v>
      </c>
      <c r="T78" s="7"/>
      <c r="U78" s="7"/>
      <c r="V78" s="7"/>
      <c r="W78" s="7"/>
      <c r="X78" s="7">
        <v>4</v>
      </c>
      <c r="Y78" s="13">
        <f t="shared" si="20"/>
        <v>37</v>
      </c>
      <c r="Z78" s="15">
        <f>RANK(Y78,$Y$4:$Y$82)</f>
        <v>18</v>
      </c>
      <c r="AA78" s="2">
        <f t="shared" si="15"/>
        <v>5</v>
      </c>
    </row>
    <row r="79" spans="1:28" x14ac:dyDescent="0.35">
      <c r="A79" s="12" t="s">
        <v>41</v>
      </c>
      <c r="B79" s="13" t="s">
        <v>13</v>
      </c>
      <c r="C79" s="7">
        <v>5</v>
      </c>
      <c r="D79" s="7"/>
      <c r="E79" s="7"/>
      <c r="F79" s="7"/>
      <c r="G79" s="7"/>
      <c r="H79" s="7">
        <v>9</v>
      </c>
      <c r="I79" s="7">
        <v>16</v>
      </c>
      <c r="J79" s="7">
        <v>7</v>
      </c>
      <c r="K79" s="7">
        <v>5</v>
      </c>
      <c r="L79" s="7"/>
      <c r="M79" s="7"/>
      <c r="N79" s="7"/>
      <c r="O79" s="7">
        <v>10</v>
      </c>
      <c r="P79" s="7"/>
      <c r="Q79" s="7"/>
      <c r="R79" s="7"/>
      <c r="S79" s="7">
        <v>8</v>
      </c>
      <c r="T79" s="7"/>
      <c r="U79" s="7">
        <v>5</v>
      </c>
      <c r="V79" s="7"/>
      <c r="W79" s="7"/>
      <c r="X79" s="7"/>
      <c r="Y79" s="13">
        <f t="shared" si="20"/>
        <v>65</v>
      </c>
      <c r="Z79" s="15">
        <f>RANK(Y79,$Y$4:$Y$82)</f>
        <v>6</v>
      </c>
      <c r="AA79" s="2">
        <f t="shared" si="15"/>
        <v>8</v>
      </c>
    </row>
    <row r="80" spans="1:28" x14ac:dyDescent="0.35">
      <c r="A80" s="12" t="s">
        <v>38</v>
      </c>
      <c r="B80" s="13" t="s">
        <v>15</v>
      </c>
      <c r="C80" s="7">
        <v>5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>
        <v>11</v>
      </c>
      <c r="S80" s="7"/>
      <c r="T80" s="7"/>
      <c r="U80" s="7"/>
      <c r="V80" s="7"/>
      <c r="W80" s="7">
        <v>10</v>
      </c>
      <c r="X80" s="7"/>
      <c r="Y80" s="13">
        <f t="shared" si="20"/>
        <v>26</v>
      </c>
      <c r="Z80" s="15">
        <f>RANK(Y80,$Y$4:$Y$82)</f>
        <v>34</v>
      </c>
      <c r="AA80" s="2">
        <f t="shared" si="15"/>
        <v>3</v>
      </c>
    </row>
    <row r="81" spans="1:27" x14ac:dyDescent="0.35">
      <c r="A81" s="12" t="s">
        <v>23</v>
      </c>
      <c r="B81" s="13" t="s">
        <v>15</v>
      </c>
      <c r="C81" s="7">
        <v>5</v>
      </c>
      <c r="D81" s="7"/>
      <c r="E81" s="7">
        <v>5</v>
      </c>
      <c r="F81" s="7"/>
      <c r="G81" s="7">
        <v>7</v>
      </c>
      <c r="H81" s="7"/>
      <c r="I81" s="7">
        <v>16</v>
      </c>
      <c r="J81" s="7">
        <v>7</v>
      </c>
      <c r="K81" s="7">
        <v>5</v>
      </c>
      <c r="L81" s="7">
        <v>9</v>
      </c>
      <c r="M81" s="7">
        <v>5</v>
      </c>
      <c r="N81" s="7"/>
      <c r="O81" s="7">
        <v>10</v>
      </c>
      <c r="P81" s="7"/>
      <c r="Q81" s="7"/>
      <c r="R81" s="7">
        <v>11</v>
      </c>
      <c r="S81" s="7">
        <v>8</v>
      </c>
      <c r="T81" s="7"/>
      <c r="U81" s="7"/>
      <c r="V81" s="7"/>
      <c r="W81" s="7"/>
      <c r="X81" s="7">
        <v>4</v>
      </c>
      <c r="Y81" s="13">
        <f t="shared" si="20"/>
        <v>92</v>
      </c>
      <c r="Z81" s="15">
        <f>RANK(Y81,$Y$4:$Y$82)</f>
        <v>1</v>
      </c>
      <c r="AA81" s="2">
        <f t="shared" ref="AA81" si="21">COUNT(B81:X81)</f>
        <v>12</v>
      </c>
    </row>
    <row r="82" spans="1:27" x14ac:dyDescent="0.35">
      <c r="A82" s="12" t="s">
        <v>108</v>
      </c>
      <c r="B82" s="13" t="s">
        <v>15</v>
      </c>
      <c r="C82" s="7">
        <v>5</v>
      </c>
      <c r="D82" s="7">
        <v>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>
        <v>11</v>
      </c>
      <c r="S82" s="7">
        <v>8</v>
      </c>
      <c r="T82" s="7"/>
      <c r="U82" s="7"/>
      <c r="V82" s="7"/>
      <c r="W82" s="7"/>
      <c r="X82" s="7">
        <v>4</v>
      </c>
      <c r="Y82" s="13">
        <f t="shared" si="20"/>
        <v>33</v>
      </c>
      <c r="Z82" s="15">
        <f>RANK(Y82,$Y$4:$Y$82)</f>
        <v>23</v>
      </c>
      <c r="AA82" s="2">
        <f t="shared" si="15"/>
        <v>5</v>
      </c>
    </row>
    <row r="83" spans="1:27" x14ac:dyDescent="0.35">
      <c r="C83" s="5">
        <f t="shared" ref="C83:X83" si="22">COUNT(C4:C82)</f>
        <v>47</v>
      </c>
      <c r="D83" s="5">
        <f t="shared" si="22"/>
        <v>9</v>
      </c>
      <c r="E83" s="5">
        <f t="shared" si="22"/>
        <v>18</v>
      </c>
      <c r="F83" s="5">
        <f t="shared" si="22"/>
        <v>10</v>
      </c>
      <c r="G83" s="5">
        <f t="shared" si="22"/>
        <v>13</v>
      </c>
      <c r="H83" s="5">
        <f t="shared" si="22"/>
        <v>5</v>
      </c>
      <c r="I83" s="5">
        <f t="shared" si="22"/>
        <v>15</v>
      </c>
      <c r="J83" s="5">
        <f t="shared" si="22"/>
        <v>8</v>
      </c>
      <c r="K83" s="5">
        <f t="shared" si="22"/>
        <v>9</v>
      </c>
      <c r="L83" s="5">
        <f t="shared" si="22"/>
        <v>33</v>
      </c>
      <c r="M83" s="5">
        <f t="shared" si="22"/>
        <v>9</v>
      </c>
      <c r="N83" s="5">
        <f t="shared" si="22"/>
        <v>0</v>
      </c>
      <c r="O83" s="5">
        <f t="shared" si="22"/>
        <v>7</v>
      </c>
      <c r="P83" s="5">
        <f t="shared" si="22"/>
        <v>12</v>
      </c>
      <c r="Q83" s="5">
        <f t="shared" si="22"/>
        <v>5</v>
      </c>
      <c r="R83" s="5">
        <f t="shared" si="22"/>
        <v>35</v>
      </c>
      <c r="S83" s="5">
        <f t="shared" si="22"/>
        <v>18</v>
      </c>
      <c r="T83" s="5">
        <f t="shared" si="22"/>
        <v>0</v>
      </c>
      <c r="U83" s="5">
        <f t="shared" si="22"/>
        <v>8</v>
      </c>
      <c r="V83" s="5">
        <f t="shared" si="22"/>
        <v>2</v>
      </c>
      <c r="W83" s="5">
        <f t="shared" si="22"/>
        <v>6</v>
      </c>
      <c r="X83" s="5">
        <f t="shared" si="22"/>
        <v>13</v>
      </c>
      <c r="AA83" s="10">
        <f>SUM(AA5:AA82)</f>
        <v>277</v>
      </c>
    </row>
    <row r="84" spans="1:27" x14ac:dyDescent="0.35">
      <c r="C84" s="20"/>
      <c r="D84" s="20"/>
      <c r="E84" s="20"/>
      <c r="F84" s="20"/>
      <c r="G84" s="2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7" x14ac:dyDescent="0.35">
      <c r="A85" s="12" t="s">
        <v>97</v>
      </c>
      <c r="C85" s="18">
        <v>45290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7" x14ac:dyDescent="0.3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7" x14ac:dyDescent="0.3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7" x14ac:dyDescent="0.3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7" x14ac:dyDescent="0.3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7" x14ac:dyDescent="0.3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7" x14ac:dyDescent="0.3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7" x14ac:dyDescent="0.3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7" x14ac:dyDescent="0.3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</sheetData>
  <sortState xmlns:xlrd2="http://schemas.microsoft.com/office/spreadsheetml/2017/richdata2" ref="A5:B82">
    <sortCondition ref="A5:A82"/>
  </sortState>
  <mergeCells count="2">
    <mergeCell ref="C84:G84"/>
    <mergeCell ref="AA2:AA3"/>
  </mergeCells>
  <conditionalFormatting sqref="Z4:Z8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8" orientation="landscape" r:id="rId1"/>
  <ignoredErrors>
    <ignoredError sqref="C83 D83:X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Inchley</dc:creator>
  <cp:keywords/>
  <dc:description/>
  <cp:lastModifiedBy>Andy Inchley</cp:lastModifiedBy>
  <cp:revision/>
  <cp:lastPrinted>2024-10-18T16:27:22Z</cp:lastPrinted>
  <dcterms:created xsi:type="dcterms:W3CDTF">2019-02-18T09:55:28Z</dcterms:created>
  <dcterms:modified xsi:type="dcterms:W3CDTF">2024-10-18T16:29:03Z</dcterms:modified>
  <cp:category/>
  <cp:contentStatus/>
</cp:coreProperties>
</file>